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<sst xmlns="http://schemas.openxmlformats.org/spreadsheetml/2006/main" count="187" uniqueCount="157">
  <si>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</si>
  <si>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</si>
  <si>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</si>
  <si>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</si>
  <si>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</si>
  <si>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</si>
  <si>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</si>
  <si>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</si>
  <si>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</si>
  <si>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</si>
  <si>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</si>
  <si>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</si>
  <si>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</si>
  <si>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</si>
  <si>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</si>
  <si>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</si>
  <si>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</si>
  <si>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</si>
  <si>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</si>
  <si>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</si>
  <si>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</si>
  <si>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</si>
  <si>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</si>
  <si>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</si>
  <si>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</si>
  <si>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</si>
  <si>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</si>
  <si>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</si>
  <si>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</si>
  <si>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</si>
  <si>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</si>
  <si>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</si>
  <si>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</si>
  <si>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</si>
  <si>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</si>
  <si>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</si>
  <si>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</si>
  <si>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</si>
  <si>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</si>
  <si>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</si>
  <si>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</si>
  <si>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</si>
  <si>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</si>
  <si>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</si>
  <si>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</si>
  <si>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</si>
  <si>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</si>
  <si>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</si>
  <si>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</si>
  <si>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</si>
  <si>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</si>
  <si>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</si>
  <si>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</si>
  <si>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</si>
  <si>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</si>
  <si>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</si>
  <si>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</si>
  <si>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</si>
  <si>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</si>
  <si>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</si>
  <si>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</si>
  <si>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</si>
  <si>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</si>
  <si>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</si>
  <si>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</si>
  <si>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</si>
  <si>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</si>
  <si>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</si>
  <si>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</si>
  <si>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</si>
  <si>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</si>
  <si>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</si>
  <si>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</si>
  <si>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</si>
  <si>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</si>
  <si>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</si>
  <si>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</si>
  <si>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</si>
  <si>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</si>
  <si>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</si>
  <si>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</si>
  <si>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</si>
  <si>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</si>
  <si>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</si>
  <si>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</si>
  <si>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</si>
  <si>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</si>
  <si>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</si>
  <si>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</si>
  <si>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</si>
  <si>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</si>
  <si>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</si>
  <si>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</si>
  <si>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</si>
  <si>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</si>
  <si>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</si>
  <si>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</si>
  <si>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</si>
  <si>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</si>
  <si>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</si>
  <si>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</si>
  <si>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</si>
  <si>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</si>
  <si>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</si>
  <si>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</si>
  <si>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</si>
  <si>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</si>
  <si>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</si>
  <si>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</si>
  <si>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</si>
  <si>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</si>
  <si>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</si>
  <si>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</si>
  <si>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</si>
  <si>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</si>
  <si>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</si>
  <si>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</si>
  <si>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</si>
  <si>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</si>
  <si>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</si>
  <si>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</si>
  <si>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</si>
  <si>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</si>
  <si>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</si>
  <si>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</si>
  <si>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</si>
  <si>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</si>
  <si>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</si>
  <si>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</si>
  <si>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</si>
  <si>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</si>
  <si>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</si>
  <si>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</si>
  <si>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</si>
  <si>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</si>
  <si>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</si>
  <si>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</si>
  <si>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</si>
  <si>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</si>
  <si>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</si>
  <si>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</si>
  <si>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</si>
  <si>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</si>
  <si>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</si>
  <si>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</si>
  <si>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</si>
  <si>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</si>
  <si>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</si>
  <si>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</si>
  <si>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</si>
  <si>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</si>
  <si>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</si>
  <si>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</si>
  <si>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</si>
  <si>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О.О. Гринь</t>
  </si>
  <si>
    <t>П.І. Котенко</t>
  </si>
  <si>
    <t>6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</si>
</sst>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235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&amp;L9B676027&amp;C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1364</v>
      </c>
      <c r="D6" s="88">
        <f>SUM(D7,D10,D13,D14,D15,D21,D24,D25,D18,D19,D20)</f>
        <v>1127936.140000001</v>
      </c>
      <c r="E6" s="88">
        <f>SUM(E7,E10,E13,E14,E15,E21,E24,E25,E18,E19,E20)</f>
        <v>1233</v>
      </c>
      <c r="F6" s="88">
        <f>SUM(F7,F10,F13,F14,F15,F21,F24,F25,F18,F19,F20)</f>
        <v>922741.5600000022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6</v>
      </c>
      <c r="J6" s="88">
        <f>SUM(J7,J10,J13,J14,J15,J21,J24,J25,J18,J19,J20)</f>
        <v>2232.9</v>
      </c>
      <c r="K6" s="88">
        <f>SUM(K7,K10,K13,K14,K15,K21,K24,K25,K18,K19,K20)</f>
        <v>133</v>
      </c>
      <c r="L6" s="88">
        <f>SUM(L7,L10,L13,L14,L15,L21,L24,L25,L18,L19,L20)</f>
        <v>152749.36000000002</v>
      </c>
    </row>
    <row r="7" spans="1:12" ht="12.75" customHeight="1">
      <c r="A7" s="86">
        <v>2</v>
      </c>
      <c r="B7" s="89" t="s">
        <v>68</v>
      </c>
      <c r="C7" s="90">
        <v>184</v>
      </c>
      <c r="D7" s="90">
        <v>512215.24</v>
      </c>
      <c r="E7" s="90">
        <v>160</v>
      </c>
      <c r="F7" s="90">
        <v>383357.72</v>
      </c>
      <c r="G7" s="90"/>
      <c r="H7" s="90"/>
      <c r="I7" s="90"/>
      <c r="J7" s="90"/>
      <c r="K7" s="90">
        <v>25</v>
      </c>
      <c r="L7" s="90">
        <v>66410.56</v>
      </c>
    </row>
    <row r="8" spans="1:12" ht="12.75">
      <c r="A8" s="86">
        <v>3</v>
      </c>
      <c r="B8" s="91" t="s">
        <v>69</v>
      </c>
      <c r="C8" s="90">
        <v>105</v>
      </c>
      <c r="D8" s="90">
        <v>323684.14</v>
      </c>
      <c r="E8" s="90">
        <v>104</v>
      </c>
      <c r="F8" s="90">
        <v>307177.81</v>
      </c>
      <c r="G8" s="90"/>
      <c r="H8" s="90"/>
      <c r="I8" s="90"/>
      <c r="J8" s="90"/>
      <c r="K8" s="90">
        <v>1</v>
      </c>
      <c r="L8" s="90">
        <v>7374.87</v>
      </c>
    </row>
    <row r="9" spans="1:12" ht="12.75">
      <c r="A9" s="86">
        <v>4</v>
      </c>
      <c r="B9" s="91" t="s">
        <v>70</v>
      </c>
      <c r="C9" s="90">
        <v>79</v>
      </c>
      <c r="D9" s="90">
        <v>188531.1</v>
      </c>
      <c r="E9" s="90">
        <v>56</v>
      </c>
      <c r="F9" s="90">
        <v>76179.91</v>
      </c>
      <c r="G9" s="90"/>
      <c r="H9" s="90"/>
      <c r="I9" s="90"/>
      <c r="J9" s="90"/>
      <c r="K9" s="90">
        <v>24</v>
      </c>
      <c r="L9" s="90">
        <v>59035.69</v>
      </c>
    </row>
    <row r="10" spans="1:12" ht="12.75">
      <c r="A10" s="86">
        <v>5</v>
      </c>
      <c r="B10" s="89" t="s">
        <v>71</v>
      </c>
      <c r="C10" s="90">
        <v>178</v>
      </c>
      <c r="D10" s="90">
        <v>225771</v>
      </c>
      <c r="E10" s="90">
        <v>116</v>
      </c>
      <c r="F10" s="90">
        <v>163676.41</v>
      </c>
      <c r="G10" s="90"/>
      <c r="H10" s="90"/>
      <c r="I10" s="90">
        <v>1</v>
      </c>
      <c r="J10" s="90">
        <v>992.4</v>
      </c>
      <c r="K10" s="90">
        <v>63</v>
      </c>
      <c r="L10" s="90">
        <v>68971.8</v>
      </c>
    </row>
    <row r="11" spans="1:12" ht="12.75">
      <c r="A11" s="86">
        <v>6</v>
      </c>
      <c r="B11" s="91" t="s">
        <v>72</v>
      </c>
      <c r="C11" s="90">
        <v>33</v>
      </c>
      <c r="D11" s="90">
        <v>81873</v>
      </c>
      <c r="E11" s="90">
        <v>28</v>
      </c>
      <c r="F11" s="90">
        <v>67198</v>
      </c>
      <c r="G11" s="90"/>
      <c r="H11" s="90"/>
      <c r="I11" s="90"/>
      <c r="J11" s="90"/>
      <c r="K11" s="90">
        <v>5</v>
      </c>
      <c r="L11" s="90">
        <v>12405</v>
      </c>
    </row>
    <row r="12" spans="1:12" ht="12.75">
      <c r="A12" s="86">
        <v>7</v>
      </c>
      <c r="B12" s="91" t="s">
        <v>73</v>
      </c>
      <c r="C12" s="90">
        <v>145</v>
      </c>
      <c r="D12" s="90">
        <v>143898</v>
      </c>
      <c r="E12" s="90">
        <v>88</v>
      </c>
      <c r="F12" s="90">
        <v>96478.4099999999</v>
      </c>
      <c r="G12" s="90"/>
      <c r="H12" s="90"/>
      <c r="I12" s="90">
        <v>1</v>
      </c>
      <c r="J12" s="90">
        <v>992.4</v>
      </c>
      <c r="K12" s="90">
        <v>58</v>
      </c>
      <c r="L12" s="90">
        <v>56566.8000000001</v>
      </c>
    </row>
    <row r="13" spans="1:12" ht="12.75">
      <c r="A13" s="86">
        <v>8</v>
      </c>
      <c r="B13" s="89" t="s">
        <v>18</v>
      </c>
      <c r="C13" s="90">
        <v>170</v>
      </c>
      <c r="D13" s="90">
        <v>168707.999999999</v>
      </c>
      <c r="E13" s="90">
        <v>167</v>
      </c>
      <c r="F13" s="90">
        <v>166396.77</v>
      </c>
      <c r="G13" s="90"/>
      <c r="H13" s="90"/>
      <c r="I13" s="90"/>
      <c r="J13" s="90"/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>
        <v>2</v>
      </c>
      <c r="D14" s="90">
        <v>1984.8</v>
      </c>
      <c r="E14" s="90">
        <v>2</v>
      </c>
      <c r="F14" s="90">
        <v>1984.8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48</v>
      </c>
      <c r="D15" s="90">
        <v>24519.7</v>
      </c>
      <c r="E15" s="90">
        <v>40</v>
      </c>
      <c r="F15" s="90">
        <v>21897.26</v>
      </c>
      <c r="G15" s="90"/>
      <c r="H15" s="90"/>
      <c r="I15" s="90"/>
      <c r="J15" s="90"/>
      <c r="K15" s="90">
        <v>8</v>
      </c>
      <c r="L15" s="90">
        <v>3969.6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47</v>
      </c>
      <c r="D17" s="90">
        <v>23279.2</v>
      </c>
      <c r="E17" s="90">
        <v>39</v>
      </c>
      <c r="F17" s="90">
        <v>20656.76</v>
      </c>
      <c r="G17" s="90"/>
      <c r="H17" s="90"/>
      <c r="I17" s="90"/>
      <c r="J17" s="90"/>
      <c r="K17" s="90">
        <v>8</v>
      </c>
      <c r="L17" s="90">
        <v>3969.6</v>
      </c>
    </row>
    <row r="18" spans="1:12" ht="12.75">
      <c r="A18" s="86">
        <v>13</v>
      </c>
      <c r="B18" s="92" t="s">
        <v>93</v>
      </c>
      <c r="C18" s="90">
        <v>750</v>
      </c>
      <c r="D18" s="90">
        <v>186053.900000002</v>
      </c>
      <c r="E18" s="90">
        <v>719</v>
      </c>
      <c r="F18" s="90">
        <v>179355.100000002</v>
      </c>
      <c r="G18" s="90"/>
      <c r="H18" s="90"/>
      <c r="I18" s="90">
        <v>5</v>
      </c>
      <c r="J18" s="90">
        <v>1240.5</v>
      </c>
      <c r="K18" s="90">
        <v>31</v>
      </c>
      <c r="L18" s="90">
        <v>7691.1</v>
      </c>
    </row>
    <row r="19" spans="1:12" ht="12.75">
      <c r="A19" s="86">
        <v>14</v>
      </c>
      <c r="B19" s="92" t="s">
        <v>94</v>
      </c>
      <c r="C19" s="90">
        <v>30</v>
      </c>
      <c r="D19" s="90">
        <v>3721.5</v>
      </c>
      <c r="E19" s="90">
        <v>28</v>
      </c>
      <c r="F19" s="90">
        <v>3473.5</v>
      </c>
      <c r="G19" s="90"/>
      <c r="H19" s="90"/>
      <c r="I19" s="90"/>
      <c r="J19" s="90"/>
      <c r="K19" s="90">
        <v>2</v>
      </c>
      <c r="L19" s="90">
        <v>248.1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2</v>
      </c>
      <c r="D21" s="90">
        <f>SUM(D22:D23)</f>
        <v>4962</v>
      </c>
      <c r="E21" s="90">
        <f>SUM(E22:E23)</f>
        <v>1</v>
      </c>
      <c r="F21" s="90">
        <f>SUM(F22:F23)</f>
        <v>2600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1</v>
      </c>
      <c r="L21" s="90">
        <f>SUM(L22:L23)</f>
        <v>2481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2</v>
      </c>
      <c r="D23" s="90">
        <v>4962</v>
      </c>
      <c r="E23" s="90">
        <v>1</v>
      </c>
      <c r="F23" s="90">
        <v>2600</v>
      </c>
      <c r="G23" s="90"/>
      <c r="H23" s="90"/>
      <c r="I23" s="90"/>
      <c r="J23" s="90"/>
      <c r="K23" s="90">
        <v>1</v>
      </c>
      <c r="L23" s="90">
        <v>2481</v>
      </c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12</v>
      </c>
      <c r="D39" s="88">
        <f>SUM(D40,D47,D48,D49)</f>
        <v>11908.8</v>
      </c>
      <c r="E39" s="88">
        <f>SUM(E40,E47,E48,E49)</f>
        <v>10</v>
      </c>
      <c r="F39" s="88">
        <f>SUM(F40,F47,F48,F49)</f>
        <v>7854.8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3</v>
      </c>
      <c r="L39" s="88">
        <f>SUM(L40,L47,L48,L49)</f>
        <v>1984.8</v>
      </c>
    </row>
    <row r="40" spans="1:12" ht="12.75">
      <c r="A40" s="86">
        <v>35</v>
      </c>
      <c r="B40" s="89" t="s">
        <v>79</v>
      </c>
      <c r="C40" s="90">
        <f>SUM(C41,C44)</f>
        <v>12</v>
      </c>
      <c r="D40" s="90">
        <f>SUM(D41,D44)</f>
        <v>11908.8</v>
      </c>
      <c r="E40" s="90">
        <f>SUM(E41,E44)</f>
        <v>10</v>
      </c>
      <c r="F40" s="90">
        <f>SUM(F41,F44)</f>
        <v>7854.8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3</v>
      </c>
      <c r="L40" s="90">
        <f>SUM(L41,L44)</f>
        <v>1984.8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/>
      <c r="F41" s="90"/>
      <c r="G41" s="90"/>
      <c r="H41" s="90"/>
      <c r="I41" s="90"/>
      <c r="J41" s="90"/>
      <c r="K41" s="90">
        <v>1</v>
      </c>
      <c r="L41" s="90">
        <v>992.4</v>
      </c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/>
      <c r="F43" s="90"/>
      <c r="G43" s="90"/>
      <c r="H43" s="90"/>
      <c r="I43" s="90"/>
      <c r="J43" s="90"/>
      <c r="K43" s="90">
        <v>1</v>
      </c>
      <c r="L43" s="90">
        <v>992.4</v>
      </c>
    </row>
    <row r="44" spans="1:12" ht="12.75">
      <c r="A44" s="86">
        <v>39</v>
      </c>
      <c r="B44" s="89" t="s">
        <v>82</v>
      </c>
      <c r="C44" s="90">
        <v>11</v>
      </c>
      <c r="D44" s="90">
        <v>10916.4</v>
      </c>
      <c r="E44" s="90">
        <v>10</v>
      </c>
      <c r="F44" s="90">
        <v>7854.8</v>
      </c>
      <c r="G44" s="90"/>
      <c r="H44" s="90"/>
      <c r="I44" s="90"/>
      <c r="J44" s="90"/>
      <c r="K44" s="90">
        <v>2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11</v>
      </c>
      <c r="D46" s="90">
        <v>10916.4</v>
      </c>
      <c r="E46" s="90">
        <v>10</v>
      </c>
      <c r="F46" s="90">
        <v>7854.8</v>
      </c>
      <c r="G46" s="90"/>
      <c r="H46" s="90"/>
      <c r="I46" s="90"/>
      <c r="J46" s="90"/>
      <c r="K46" s="90">
        <v>2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</v>
      </c>
      <c r="D50" s="88">
        <f>SUM(D51:D54)</f>
        <v>68.1</v>
      </c>
      <c r="E50" s="88">
        <f>SUM(E51:E54)</f>
        <v>1</v>
      </c>
      <c r="F50" s="88">
        <f>SUM(F51:F54)</f>
        <v>68.1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68.1</v>
      </c>
      <c r="E52" s="90">
        <v>1</v>
      </c>
      <c r="F52" s="90">
        <v>68.1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327</v>
      </c>
      <c r="D55" s="88">
        <v>162257.4</v>
      </c>
      <c r="E55" s="88">
        <v>115</v>
      </c>
      <c r="F55" s="88">
        <v>57216.9999999999</v>
      </c>
      <c r="G55" s="88"/>
      <c r="H55" s="88"/>
      <c r="I55" s="88">
        <v>192</v>
      </c>
      <c r="J55" s="88">
        <v>95228.1999999997</v>
      </c>
      <c r="K55" s="88">
        <v>135</v>
      </c>
      <c r="L55" s="88">
        <v>66986.9999999998</v>
      </c>
    </row>
    <row r="56" spans="1:12" ht="19.5" customHeight="1">
      <c r="A56" s="86">
        <v>51</v>
      </c>
      <c r="B56" s="95" t="s">
        <v>128</v>
      </c>
      <c r="C56" s="88">
        <f>SUM(C6,C28,C39,C50,C55)</f>
        <v>1704</v>
      </c>
      <c r="D56" s="88">
        <f>SUM(D6,D28,D39,D50,D55)</f>
        <v>1302170.440000001</v>
      </c>
      <c r="E56" s="88">
        <f>SUM(E6,E28,E39,E50,E55)</f>
        <v>1359</v>
      </c>
      <c r="F56" s="88">
        <f>SUM(F6,F28,F39,F50,F55)</f>
        <v>987881.4600000021</v>
      </c>
      <c r="G56" s="88">
        <f>SUM(G6,G28,G39,G50,G55)</f>
        <v>0</v>
      </c>
      <c r="H56" s="88">
        <f>SUM(H6,H28,H39,H50,H55)</f>
        <v>0</v>
      </c>
      <c r="I56" s="88">
        <f>SUM(I6,I28,I39,I50,I55)</f>
        <v>198</v>
      </c>
      <c r="J56" s="88">
        <f>SUM(J6,J28,J39,J50,J55)</f>
        <v>97461.0999999997</v>
      </c>
      <c r="K56" s="88">
        <f>SUM(K6,K28,K39,K50,K55)</f>
        <v>271</v>
      </c>
      <c r="L56" s="88">
        <f>SUM(L6,L28,L39,L50,L55)</f>
        <v>221721.1599999998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&amp;L9B676027&amp;CФорма № 10, Підрозділ: Котелевський районний суд Полтавської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271</v>
      </c>
      <c r="G5" s="97">
        <f>SUM(G6:G30)</f>
        <v>221721.15999999974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8</v>
      </c>
      <c r="G6" s="99">
        <v>9001.62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7</v>
      </c>
      <c r="G7" s="99">
        <v>27066.34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77</v>
      </c>
      <c r="G8" s="99">
        <v>61862.55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6</v>
      </c>
      <c r="G10" s="99">
        <v>2977.2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2</v>
      </c>
      <c r="G11" s="99">
        <v>3473.4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16</v>
      </c>
      <c r="G12" s="99">
        <v>33730.35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1</v>
      </c>
      <c r="G13" s="99">
        <v>992.4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14</v>
      </c>
      <c r="G14" s="99">
        <v>12529.05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</v>
      </c>
      <c r="G15" s="99">
        <v>124.05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136</v>
      </c>
      <c r="G17" s="99">
        <v>67483.1999999998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>
        <v>1</v>
      </c>
      <c r="G22" s="99">
        <v>992.4</v>
      </c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9" r:id="rId1"/>
  <headerFooter>
    <oddFooter>&amp;L9B676027&amp;CФорма № 10, Підрозділ: Котелевський районний суд Полтавської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2022-11-24T11:52:15Z</cp:lastPrinted>
  <dcterms:created xsi:type="dcterms:W3CDTF">2015-09-09T10:27:32Z</dcterms:created>
  <dcterms:modified xsi:type="dcterms:W3CDTF">2023-01-31T15:10:35Z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10_00535_4.2022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9B676027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