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<sst xmlns="http://schemas.openxmlformats.org/spreadsheetml/2006/main" count="154" uniqueCount="129">
  <si>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</si>
  <si>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</si>
  <si>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</si>
  <si>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</si>
  <si>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</si>
  <si>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</si>
  <si>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</si>
  <si>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</si>
  <si>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</si>
  <si>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</si>
  <si>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</si>
  <si>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</si>
  <si>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</si>
  <si>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</si>
  <si>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</si>
  <si>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</si>
  <si>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</si>
  <si>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</si>
  <si>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</si>
  <si>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</si>
  <si>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</si>
  <si>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</si>
  <si>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</si>
  <si>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</si>
  <si>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</si>
  <si>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</si>
  <si>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</si>
  <si>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</si>
  <si>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</si>
  <si>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</si>
  <si>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</si>
  <si>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</si>
  <si>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</si>
  <si>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</si>
  <si>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</si>
  <si>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</si>
  <si>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</si>
  <si>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</si>
  <si>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</si>
  <si>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</si>
  <si>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</si>
  <si>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</si>
  <si>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</si>
  <si>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</si>
  <si>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</si>
  <si>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</si>
  <si>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</si>
  <si>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</si>
  <si>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</si>
  <si>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</si>
  <si>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</si>
  <si>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</si>
  <si>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</si>
  <si>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</si>
  <si>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</si>
  <si>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</si>
  <si>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</si>
  <si>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</si>
  <si>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</si>
  <si>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</si>
  <si>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</si>
  <si>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</si>
  <si>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</si>
  <si>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</si>
  <si>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</si>
  <si>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</si>
  <si>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</si>
  <si>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</si>
  <si>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</si>
  <si>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</si>
  <si>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</si>
  <si>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</si>
  <si>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</si>
  <si>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</si>
  <si>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</si>
  <si>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</si>
  <si>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</si>
  <si>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</si>
  <si>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</si>
  <si>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</si>
  <si>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</si>
  <si>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</si>
  <si>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</si>
  <si>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</si>
  <si>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</si>
  <si>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</si>
  <si>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</si>
  <si>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</si>
  <si>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</si>
  <si>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</si>
  <si>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</si>
  <si>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</si>
  <si>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</si>
  <si>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</si>
  <si>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</si>
  <si>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</si>
  <si>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</si>
  <si>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</si>
  <si>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</si>
  <si>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</si>
  <si>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</si>
  <si>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</si>
  <si>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</si>
  <si>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</si>
  <si>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</si>
  <si>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</si>
  <si>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</si>
  <si>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</si>
  <si>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</si>
  <si>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</si>
  <si>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</si>
  <si>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</si>
  <si>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</si>
  <si>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</si>
  <si>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</si>
  <si>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</si>
  <si>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</si>
  <si>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</si>
  <si>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</si>
  <si>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</si>
  <si>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</si>
  <si>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</si>
  <si>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</si>
  <si>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</si>
  <si>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</si>
  <si>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2-13-43</t>
  </si>
  <si>
    <t>(05350) 2-12-31</t>
  </si>
  <si>
    <t>inbox@kt.pl.court.gov.ua</t>
  </si>
  <si>
    <t>9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</si>
</sst>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&amp;L9D5A87C4&amp;C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627</v>
      </c>
      <c r="D6" s="96">
        <f>SUM(D7,D10,D13,D14,D15,D21,D24,D25,D18,D19,D20)</f>
        <v>585785.7600000012</v>
      </c>
      <c r="E6" s="96">
        <f>SUM(E7,E10,E13,E14,E15,E21,E24,E25,E18,E19,E20)</f>
        <v>516</v>
      </c>
      <c r="F6" s="96">
        <f>SUM(F7,F10,F13,F14,F15,F21,F24,F25,F18,F19,F20)</f>
        <v>495680.98000000016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17</v>
      </c>
      <c r="J6" s="96">
        <f>SUM(J7,J10,J13,J14,J15,J21,J24,J25,J18,J19,J20)</f>
        <v>11910.2</v>
      </c>
      <c r="K6" s="96">
        <f>SUM(K7,K10,K13,K14,K15,K21,K24,K25,K18,K19,K20)</f>
        <v>100</v>
      </c>
      <c r="L6" s="96">
        <f>SUM(L7,L10,L13,L14,L15,L21,L24,L25,L18,L19,L20)</f>
        <v>66236.58</v>
      </c>
    </row>
    <row r="7" spans="1:12" ht="16.5" customHeight="1">
      <c r="A7" s="87">
        <v>2</v>
      </c>
      <c r="B7" s="90" t="s">
        <v>74</v>
      </c>
      <c r="C7" s="97">
        <v>323</v>
      </c>
      <c r="D7" s="97">
        <v>420387.660000001</v>
      </c>
      <c r="E7" s="97">
        <v>278</v>
      </c>
      <c r="F7" s="97">
        <v>366216.08</v>
      </c>
      <c r="G7" s="97"/>
      <c r="H7" s="97"/>
      <c r="I7" s="97">
        <v>7</v>
      </c>
      <c r="J7" s="97">
        <v>5378.8</v>
      </c>
      <c r="K7" s="97">
        <v>44</v>
      </c>
      <c r="L7" s="97">
        <v>40110.98</v>
      </c>
    </row>
    <row r="8" spans="1:12" ht="16.5" customHeight="1">
      <c r="A8" s="87">
        <v>3</v>
      </c>
      <c r="B8" s="91" t="s">
        <v>75</v>
      </c>
      <c r="C8" s="97">
        <v>87</v>
      </c>
      <c r="D8" s="97">
        <v>167127</v>
      </c>
      <c r="E8" s="97">
        <v>87</v>
      </c>
      <c r="F8" s="97">
        <v>157657.99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236</v>
      </c>
      <c r="D9" s="97">
        <v>253260.66</v>
      </c>
      <c r="E9" s="97">
        <v>191</v>
      </c>
      <c r="F9" s="97">
        <v>208558.09</v>
      </c>
      <c r="G9" s="97"/>
      <c r="H9" s="97"/>
      <c r="I9" s="97">
        <v>7</v>
      </c>
      <c r="J9" s="97">
        <v>5378.8</v>
      </c>
      <c r="K9" s="97">
        <v>44</v>
      </c>
      <c r="L9" s="97">
        <v>40110.98</v>
      </c>
    </row>
    <row r="10" spans="1:12" ht="19.5" customHeight="1">
      <c r="A10" s="87">
        <v>5</v>
      </c>
      <c r="B10" s="90" t="s">
        <v>77</v>
      </c>
      <c r="C10" s="97">
        <v>80</v>
      </c>
      <c r="D10" s="97">
        <v>67235.0000000001</v>
      </c>
      <c r="E10" s="97">
        <v>49</v>
      </c>
      <c r="F10" s="97">
        <v>40375.4</v>
      </c>
      <c r="G10" s="97"/>
      <c r="H10" s="97"/>
      <c r="I10" s="97">
        <v>8</v>
      </c>
      <c r="J10" s="97">
        <v>6147.2</v>
      </c>
      <c r="K10" s="97">
        <v>22</v>
      </c>
      <c r="L10" s="97">
        <v>18057.4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3</v>
      </c>
      <c r="F11" s="97">
        <v>5763</v>
      </c>
      <c r="G11" s="97"/>
      <c r="H11" s="97"/>
      <c r="I11" s="97">
        <v>1</v>
      </c>
      <c r="J11" s="97">
        <v>768.4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75</v>
      </c>
      <c r="D12" s="97">
        <v>57630.0000000001</v>
      </c>
      <c r="E12" s="97">
        <v>46</v>
      </c>
      <c r="F12" s="97">
        <v>34612.4</v>
      </c>
      <c r="G12" s="97"/>
      <c r="H12" s="97"/>
      <c r="I12" s="97">
        <v>7</v>
      </c>
      <c r="J12" s="97">
        <v>5378.8</v>
      </c>
      <c r="K12" s="97">
        <v>21</v>
      </c>
      <c r="L12" s="97">
        <v>16136.4</v>
      </c>
    </row>
    <row r="13" spans="1:12" ht="15" customHeight="1">
      <c r="A13" s="87">
        <v>8</v>
      </c>
      <c r="B13" s="90" t="s">
        <v>18</v>
      </c>
      <c r="C13" s="97">
        <v>69</v>
      </c>
      <c r="D13" s="97">
        <v>53019.6000000001</v>
      </c>
      <c r="E13" s="97">
        <v>68</v>
      </c>
      <c r="F13" s="97">
        <v>50714.4000000001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66</v>
      </c>
      <c r="D15" s="97">
        <v>25357.2</v>
      </c>
      <c r="E15" s="97">
        <v>61</v>
      </c>
      <c r="F15" s="97">
        <v>24944</v>
      </c>
      <c r="G15" s="97"/>
      <c r="H15" s="97"/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25357.2</v>
      </c>
      <c r="E17" s="97">
        <v>61</v>
      </c>
      <c r="F17" s="97">
        <v>24944</v>
      </c>
      <c r="G17" s="97"/>
      <c r="H17" s="97"/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85</v>
      </c>
      <c r="D18" s="97">
        <v>16328.5</v>
      </c>
      <c r="E18" s="97">
        <v>56</v>
      </c>
      <c r="F18" s="97">
        <v>10741.7</v>
      </c>
      <c r="G18" s="97"/>
      <c r="H18" s="97"/>
      <c r="I18" s="97">
        <v>2</v>
      </c>
      <c r="J18" s="97">
        <v>384.2</v>
      </c>
      <c r="K18" s="97">
        <v>28</v>
      </c>
      <c r="L18" s="97">
        <v>5378.8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2305.2</v>
      </c>
      <c r="E24" s="97">
        <v>2</v>
      </c>
      <c r="F24" s="97">
        <v>1536.8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384.2</v>
      </c>
      <c r="E25" s="97">
        <v>1</v>
      </c>
      <c r="F25" s="97">
        <v>384.2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384.2</v>
      </c>
      <c r="E27" s="97">
        <v>1</v>
      </c>
      <c r="F27" s="97">
        <v>384.2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5186.7</v>
      </c>
      <c r="E39" s="96">
        <f>SUM(E40,E47,E48,E49)</f>
        <v>5</v>
      </c>
      <c r="F39" s="96">
        <f>SUM(F40,F47,F48,F49)</f>
        <v>3649.8999999999996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4610.4</v>
      </c>
      <c r="E40" s="97">
        <f>SUM(E41,E44)</f>
        <v>4</v>
      </c>
      <c r="F40" s="97">
        <f>SUM(F41,F44)</f>
        <v>3073.6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4610.4</v>
      </c>
      <c r="E44" s="97">
        <v>4</v>
      </c>
      <c r="F44" s="97">
        <v>3073.6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4610.4</v>
      </c>
      <c r="E46" s="97">
        <v>4</v>
      </c>
      <c r="F46" s="97">
        <v>3073.6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547.51</v>
      </c>
      <c r="E50" s="96">
        <f>SUM(E51:E54)</f>
        <v>16</v>
      </c>
      <c r="F50" s="96">
        <f>SUM(F51:F54)</f>
        <v>547.63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201.73</v>
      </c>
      <c r="E51" s="97">
        <v>14</v>
      </c>
      <c r="F51" s="97">
        <v>201.84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345.78</v>
      </c>
      <c r="E52" s="97">
        <v>2</v>
      </c>
      <c r="F52" s="97">
        <v>345.79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101</v>
      </c>
      <c r="D55" s="96">
        <v>38804.2</v>
      </c>
      <c r="E55" s="96">
        <v>69</v>
      </c>
      <c r="F55" s="96">
        <v>26045.6</v>
      </c>
      <c r="G55" s="96"/>
      <c r="H55" s="96"/>
      <c r="I55" s="96">
        <v>101</v>
      </c>
      <c r="J55" s="96">
        <v>38802.2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751</v>
      </c>
      <c r="D56" s="96">
        <f t="shared" si="0"/>
        <v>630324.1700000011</v>
      </c>
      <c r="E56" s="96">
        <f t="shared" si="0"/>
        <v>606</v>
      </c>
      <c r="F56" s="96">
        <f t="shared" si="0"/>
        <v>525924.1100000002</v>
      </c>
      <c r="G56" s="96">
        <f t="shared" si="0"/>
        <v>0</v>
      </c>
      <c r="H56" s="96">
        <f t="shared" si="0"/>
        <v>0</v>
      </c>
      <c r="I56" s="96">
        <f t="shared" si="0"/>
        <v>118</v>
      </c>
      <c r="J56" s="96">
        <f t="shared" si="0"/>
        <v>50712.399999999994</v>
      </c>
      <c r="K56" s="96">
        <f t="shared" si="0"/>
        <v>102</v>
      </c>
      <c r="L56" s="96">
        <f t="shared" si="0"/>
        <v>67773.38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&amp;L9D5A87C4&amp;CФорма № 10, Підрозділ: Котелевський районний суд Полтавської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100</v>
      </c>
      <c r="F4" s="93">
        <f>SUM(F5:F25)</f>
        <v>64373.21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4610.4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81</v>
      </c>
      <c r="F7" s="95">
        <v>45393.23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768.4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9121.84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2558.34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&amp;L9D5A87C4&amp;CФорма № 10, Підрозділ: Котелевський районний суд Полтавської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2020-02-05T08:13:23Z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9D5A87C4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