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<sst xmlns="http://schemas.openxmlformats.org/spreadsheetml/2006/main" count="468" uniqueCount="404">
  <si>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</si>
  <si>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</si>
  <si>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</si>
  <si>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</si>
  <si>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</si>
  <si>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</si>
  <si>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</si>
  <si>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</si>
  <si>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</si>
  <si>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</si>
  <si>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</si>
  <si>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</si>
  <si>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</si>
  <si>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</si>
  <si>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</si>
  <si>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</si>
  <si>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</si>
  <si>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</si>
  <si>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</si>
  <si>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</si>
  <si>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</si>
  <si>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</si>
  <si>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</si>
  <si>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</si>
  <si>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</si>
  <si>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</si>
  <si>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</si>
  <si>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</si>
  <si>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</si>
  <si>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</si>
  <si>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</si>
  <si>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</si>
  <si>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</si>
  <si>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</si>
  <si>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</si>
  <si>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</si>
  <si>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</si>
  <si>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</si>
  <si>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</si>
  <si>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</si>
  <si>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</si>
  <si>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</si>
  <si>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</si>
  <si>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</si>
  <si>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</si>
  <si>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</si>
  <si>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</si>
  <si>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</si>
  <si>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</si>
  <si>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</si>
  <si>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</si>
  <si>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</si>
  <si>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</si>
  <si>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</si>
  <si>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</si>
  <si>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</si>
  <si>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</si>
  <si>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</si>
  <si>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</si>
  <si>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</si>
  <si>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</si>
  <si>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</si>
  <si>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</si>
  <si>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</si>
  <si>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</si>
  <si>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</si>
  <si>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</si>
  <si>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</si>
  <si>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</si>
  <si>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</si>
  <si>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</si>
  <si>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</si>
  <si>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</si>
  <si>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</si>
  <si>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</si>
  <si>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</si>
  <si>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</si>
  <si>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</si>
  <si>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</si>
  <si>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</si>
  <si>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</si>
  <si>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</si>
  <si>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</si>
  <si>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</si>
  <si>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</si>
  <si>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</si>
  <si>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</si>
  <si>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</si>
  <si>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</si>
  <si>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</si>
  <si>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</si>
  <si>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</si>
  <si>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</si>
  <si>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</si>
  <si>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</si>
  <si>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</si>
  <si>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</si>
  <si>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</si>
  <si>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</si>
  <si>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</si>
  <si>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</si>
  <si>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</si>
  <si>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</si>
  <si>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</si>
  <si>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</si>
  <si>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</si>
  <si>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</si>
  <si>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</si>
  <si>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</si>
  <si>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</si>
  <si>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</si>
  <si>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</si>
  <si>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</si>
  <si>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</si>
  <si>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</si>
  <si>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</si>
  <si>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</si>
  <si>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</si>
  <si>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</si>
  <si>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</si>
  <si>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</si>
  <si>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</si>
  <si>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</si>
  <si>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</si>
  <si>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</si>
  <si>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</si>
  <si>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</si>
  <si>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</si>
  <si>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</si>
  <si>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</si>
  <si>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</si>
  <si>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</si>
  <si>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</si>
  <si>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</si>
  <si>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</si>
  <si>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</si>
  <si>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</si>
  <si>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</si>
  <si>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</si>
  <si>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</si>
  <si>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</si>
  <si>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</si>
  <si>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</si>
  <si>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</si>
  <si>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</si>
  <si>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</si>
  <si>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</si>
  <si>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</si>
  <si>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</si>
  <si>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</si>
  <si>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</si>
  <si>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</si>
  <si>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</si>
  <si>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</si>
  <si>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</si>
  <si>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</si>
  <si>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</si>
  <si>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</si>
  <si>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</si>
  <si>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</si>
  <si>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</si>
  <si>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</si>
  <si>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</si>
  <si>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</si>
  <si>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</si>
  <si>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</si>
  <si>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</si>
  <si>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</si>
  <si>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</si>
  <si>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</si>
  <si>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</si>
  <si>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</si>
  <si>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</si>
  <si>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</si>
  <si>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</si>
  <si>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</si>
  <si>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</si>
  <si>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</si>
  <si>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</si>
  <si>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</si>
  <si>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</si>
  <si>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</si>
  <si>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</si>
  <si>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</si>
  <si>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</si>
  <si>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</si>
  <si>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</si>
  <si>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</si>
  <si>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</si>
  <si>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</si>
  <si>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</si>
  <si>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</si>
  <si>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</si>
  <si>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</si>
  <si>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</si>
  <si>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</si>
  <si>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</si>
  <si>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</si>
  <si>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</si>
  <si>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</si>
  <si>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</si>
  <si>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</si>
  <si>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</si>
  <si>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</si>
  <si>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</si>
  <si>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</si>
  <si>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</si>
  <si>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</si>
  <si>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</si>
  <si>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</si>
  <si>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</si>
  <si>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</si>
  <si>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</si>
  <si>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</si>
  <si>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</si>
  <si>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</si>
  <si>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</si>
  <si>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</si>
  <si>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</si>
  <si>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</si>
  <si>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</si>
  <si>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</si>
  <si>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</si>
  <si>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</si>
  <si>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</si>
  <si>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</si>
  <si>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</si>
  <si>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</si>
  <si>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</si>
  <si>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</si>
  <si>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</si>
  <si>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</si>
  <si>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</si>
  <si>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</si>
  <si>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</si>
  <si>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</si>
  <si>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</si>
  <si>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</si>
  <si>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</si>
  <si>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</si>
  <si>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</si>
  <si>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</si>
  <si>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</si>
  <si>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</si>
  <si>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</si>
  <si>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</si>
  <si>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</si>
  <si>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</si>
  <si>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</si>
  <si>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</si>
  <si>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</si>
  <si>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</si>
  <si>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</si>
  <si>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</si>
  <si>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</si>
  <si>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</si>
  <si>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</si>
  <si>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</si>
  <si>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</si>
  <si>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</si>
  <si>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</si>
  <si>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</si>
  <si>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</si>
  <si>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</si>
  <si>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</si>
  <si>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</si>
  <si>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</si>
  <si>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</si>
  <si>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</si>
  <si>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</si>
  <si>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</si>
  <si>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</si>
  <si>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</si>
  <si>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</si>
  <si>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</si>
  <si>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</si>
  <si>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</si>
  <si>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</si>
  <si>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</si>
  <si>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</si>
  <si>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</si>
  <si>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</si>
  <si>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</si>
  <si>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</si>
  <si>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</si>
  <si>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</si>
  <si>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</si>
  <si>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</si>
  <si>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</si>
  <si>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</si>
  <si>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</si>
  <si>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</si>
  <si>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</si>
  <si>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</si>
  <si>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</si>
  <si>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</si>
  <si>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</si>
  <si>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</si>
  <si>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</si>
  <si>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</si>
  <si>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</si>
  <si>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</si>
  <si>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</si>
  <si>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</si>
  <si>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</si>
  <si>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</si>
  <si>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</si>
  <si>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</si>
  <si>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</si>
  <si>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</si>
  <si>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</si>
  <si>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</si>
  <si>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</si>
  <si>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</si>
  <si>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</si>
  <si>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</si>
  <si>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</si>
  <si>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</si>
  <si>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</si>
  <si>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</si>
  <si>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</si>
  <si>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</si>
  <si>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</si>
  <si>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</si>
  <si>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</si>
  <si>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</si>
  <si>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</si>
  <si>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</si>
  <si>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</si>
  <si>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</si>
  <si>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</si>
  <si>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</si>
  <si>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</si>
  <si>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</si>
  <si>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</si>
  <si>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</si>
  <si>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</si>
  <si>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</si>
  <si>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</si>
  <si>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</si>
  <si>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</si>
  <si>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</si>
  <si>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</si>
  <si>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</si>
  <si>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</si>
  <si>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</si>
  <si>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</si>
  <si>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</si>
  <si>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</si>
  <si>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</si>
  <si>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</si>
  <si>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</si>
  <si>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</si>
  <si>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</si>
  <si>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</si>
  <si>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</si>
  <si>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</si>
  <si>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</si>
  <si>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</si>
  <si>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</si>
  <si>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</si>
  <si>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</si>
  <si>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</si>
  <si>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</si>
  <si>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</si>
  <si>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</si>
  <si>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</si>
  <si>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</si>
  <si>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</si>
  <si>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</si>
  <si>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</si>
  <si>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</si>
  <si>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</si>
  <si>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</si>
  <si>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</si>
  <si>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</si>
  <si>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</si>
  <si>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</si>
  <si>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</si>
  <si>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</si>
  <si>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</si>
  <si>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</si>
  <si>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</si>
  <si>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</si>
  <si>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</si>
  <si>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</si>
  <si>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</si>
  <si>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</si>
  <si>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</si>
  <si>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</si>
  <si>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</si>
  <si>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</si>
  <si>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</si>
  <si>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</si>
  <si>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</si>
  <si>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</si>
  <si>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</si>
  <si>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</si>
  <si>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Котелевський районний суд Полтавської області</t>
  </si>
  <si>
    <t>38600. Полтавська область</t>
  </si>
  <si>
    <t>смт. Котельва</t>
  </si>
  <si>
    <t>вул. Жовтнева. 235</t>
  </si>
  <si>
    <t>Браславець</t>
  </si>
  <si>
    <t>Якименко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</si>
</sst>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1">
      <selection activeCell="A8" sqref="A8:L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12.75" customHeight="1">
      <c r="A2" s="262" t="s">
        <v>376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ht="11.25" customHeight="1">
      <c r="A3" s="147"/>
    </row>
    <row r="4" spans="1:12" ht="18.75" customHeight="1">
      <c r="A4" s="263" t="s">
        <v>377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2" ht="18.75" customHeight="1">
      <c r="A5" s="263" t="s">
        <v>206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2" ht="18.75" customHeight="1">
      <c r="A6" s="263" t="s">
        <v>207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</row>
    <row r="7" ht="12" customHeight="1">
      <c r="A7" s="147"/>
    </row>
    <row r="8" spans="1:12" ht="18" customHeight="1">
      <c r="A8" s="264" t="s">
        <v>397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</row>
    <row r="9" spans="1:12" ht="12.75" customHeight="1">
      <c r="A9" s="148"/>
      <c r="B9" s="148"/>
      <c r="C9" s="148"/>
      <c r="D9" s="260" t="s">
        <v>378</v>
      </c>
      <c r="E9" s="260"/>
      <c r="F9" s="260"/>
      <c r="G9" s="260"/>
      <c r="H9" s="260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49" t="s">
        <v>379</v>
      </c>
      <c r="B12" s="250"/>
      <c r="C12" s="250"/>
      <c r="D12" s="251"/>
      <c r="E12" s="249" t="s">
        <v>380</v>
      </c>
      <c r="F12" s="250"/>
      <c r="G12" s="251"/>
      <c r="H12" s="149"/>
      <c r="I12" s="252" t="s">
        <v>381</v>
      </c>
      <c r="J12" s="252"/>
      <c r="K12" s="252"/>
      <c r="L12" s="252"/>
    </row>
    <row r="13" spans="1:12" ht="15.75" customHeight="1">
      <c r="A13" s="234"/>
      <c r="B13" s="200"/>
      <c r="C13" s="200"/>
      <c r="D13" s="201"/>
      <c r="E13" s="246"/>
      <c r="F13" s="247"/>
      <c r="G13" s="248"/>
      <c r="H13" s="149"/>
      <c r="I13" s="259" t="s">
        <v>382</v>
      </c>
      <c r="J13" s="259"/>
      <c r="K13" s="259"/>
      <c r="L13" s="259"/>
    </row>
    <row r="14" spans="1:12" ht="15.75" customHeight="1">
      <c r="A14" s="253" t="s">
        <v>208</v>
      </c>
      <c r="B14" s="254"/>
      <c r="C14" s="254"/>
      <c r="D14" s="255"/>
      <c r="E14" s="235" t="s">
        <v>209</v>
      </c>
      <c r="F14" s="236"/>
      <c r="G14" s="237"/>
      <c r="H14" s="149"/>
      <c r="I14" s="259"/>
      <c r="J14" s="259"/>
      <c r="K14" s="259"/>
      <c r="L14" s="259"/>
    </row>
    <row r="15" spans="1:8" ht="33.75" customHeight="1">
      <c r="A15" s="256"/>
      <c r="B15" s="257"/>
      <c r="C15" s="257"/>
      <c r="D15" s="258"/>
      <c r="E15" s="238"/>
      <c r="F15" s="239"/>
      <c r="G15" s="240"/>
      <c r="H15" s="149"/>
    </row>
    <row r="16" spans="1:13" ht="18.75" customHeight="1">
      <c r="A16" s="231" t="s">
        <v>210</v>
      </c>
      <c r="B16" s="232"/>
      <c r="C16" s="232"/>
      <c r="D16" s="233"/>
      <c r="E16" s="235" t="s">
        <v>209</v>
      </c>
      <c r="F16" s="236"/>
      <c r="G16" s="237"/>
      <c r="H16" s="149"/>
      <c r="I16" s="241"/>
      <c r="J16" s="241"/>
      <c r="K16" s="241"/>
      <c r="L16" s="241"/>
      <c r="M16" s="150"/>
    </row>
    <row r="17" spans="1:16" ht="57.75" customHeight="1">
      <c r="A17" s="234"/>
      <c r="B17" s="200"/>
      <c r="C17" s="200"/>
      <c r="D17" s="201"/>
      <c r="E17" s="238"/>
      <c r="F17" s="239"/>
      <c r="G17" s="240"/>
      <c r="H17" s="149"/>
      <c r="I17" s="242" t="s">
        <v>211</v>
      </c>
      <c r="J17" s="243"/>
      <c r="K17" s="243"/>
      <c r="L17" s="243"/>
      <c r="M17" s="151"/>
      <c r="N17" s="152"/>
      <c r="O17" s="152"/>
      <c r="P17" s="153"/>
    </row>
    <row r="18" spans="1:13" ht="14.25" customHeight="1">
      <c r="A18" s="231" t="s">
        <v>212</v>
      </c>
      <c r="B18" s="232"/>
      <c r="C18" s="232"/>
      <c r="D18" s="233"/>
      <c r="E18" s="235" t="s">
        <v>213</v>
      </c>
      <c r="F18" s="244"/>
      <c r="G18" s="245"/>
      <c r="H18" s="149"/>
      <c r="I18" s="154"/>
      <c r="J18" s="154"/>
      <c r="K18" s="154"/>
      <c r="L18" s="154"/>
      <c r="M18" s="153"/>
    </row>
    <row r="19" spans="1:12" ht="81" customHeight="1">
      <c r="A19" s="234"/>
      <c r="B19" s="200"/>
      <c r="C19" s="200"/>
      <c r="D19" s="201"/>
      <c r="E19" s="246"/>
      <c r="F19" s="247"/>
      <c r="G19" s="248"/>
      <c r="H19" s="149"/>
      <c r="I19" s="204" t="s">
        <v>214</v>
      </c>
      <c r="J19" s="205"/>
      <c r="K19" s="205"/>
      <c r="L19" s="205"/>
    </row>
    <row r="20" spans="1:12" ht="81" customHeight="1">
      <c r="A20" s="202" t="s">
        <v>215</v>
      </c>
      <c r="B20" s="202"/>
      <c r="C20" s="202"/>
      <c r="D20" s="202"/>
      <c r="E20" s="203" t="s">
        <v>216</v>
      </c>
      <c r="F20" s="203"/>
      <c r="G20" s="203"/>
      <c r="H20" s="149"/>
      <c r="I20" s="204" t="s">
        <v>217</v>
      </c>
      <c r="J20" s="205"/>
      <c r="K20" s="205"/>
      <c r="L20" s="205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09" t="s">
        <v>383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1"/>
      <c r="M24" s="157"/>
    </row>
    <row r="25" spans="1:13" ht="12.75" customHeight="1">
      <c r="A25" s="212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4"/>
      <c r="M25" s="157"/>
    </row>
    <row r="26" spans="1:13" ht="21" customHeight="1">
      <c r="A26" s="215" t="s">
        <v>384</v>
      </c>
      <c r="B26" s="216"/>
      <c r="C26" s="217" t="s">
        <v>398</v>
      </c>
      <c r="D26" s="217"/>
      <c r="E26" s="217"/>
      <c r="F26" s="217"/>
      <c r="G26" s="217"/>
      <c r="H26" s="217"/>
      <c r="I26" s="217"/>
      <c r="J26" s="217"/>
      <c r="K26" s="217"/>
      <c r="L26" s="218"/>
      <c r="M26" s="157"/>
    </row>
    <row r="27" spans="1:13" ht="15" customHeight="1">
      <c r="A27" s="219" t="s">
        <v>219</v>
      </c>
      <c r="B27" s="220"/>
      <c r="C27" s="220"/>
      <c r="D27" s="200" t="s">
        <v>399</v>
      </c>
      <c r="E27" s="200"/>
      <c r="F27" s="200"/>
      <c r="G27" s="200"/>
      <c r="H27" s="200"/>
      <c r="I27" s="200"/>
      <c r="J27" s="200"/>
      <c r="K27" s="200"/>
      <c r="L27" s="201"/>
      <c r="M27" s="157"/>
    </row>
    <row r="28" spans="1:13" ht="21" customHeight="1">
      <c r="A28" s="219" t="s">
        <v>218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1"/>
      <c r="M28" s="157"/>
    </row>
    <row r="29" spans="1:13" ht="12.75" customHeight="1">
      <c r="A29" s="222" t="s">
        <v>385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4"/>
      <c r="M29" s="157"/>
    </row>
    <row r="30" spans="1:13" ht="21" customHeight="1">
      <c r="A30" s="225" t="s">
        <v>400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7"/>
      <c r="M30" s="157"/>
    </row>
    <row r="31" spans="1:13" ht="13.5" customHeight="1">
      <c r="A31" s="228" t="s">
        <v>386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30"/>
      <c r="M31" s="157"/>
    </row>
    <row r="32" spans="1:12" ht="22.5" customHeight="1">
      <c r="A32" s="206" t="s">
        <v>401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&amp;L8FF51F21&amp;C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7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5" t="s">
        <v>21</v>
      </c>
      <c r="D2" s="75"/>
      <c r="E2" s="267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68"/>
      <c r="F3" s="280" t="s">
        <v>246</v>
      </c>
      <c r="G3" s="76" t="s">
        <v>23</v>
      </c>
      <c r="H3" s="77"/>
      <c r="I3" s="281"/>
    </row>
    <row r="4" spans="1:9" ht="17.25" customHeight="1">
      <c r="A4" s="272"/>
      <c r="B4" s="275"/>
      <c r="C4" s="281"/>
      <c r="D4" s="281"/>
      <c r="E4" s="268"/>
      <c r="F4" s="281"/>
      <c r="G4" s="280" t="s">
        <v>50</v>
      </c>
      <c r="H4" s="265" t="s">
        <v>24</v>
      </c>
      <c r="I4" s="281"/>
    </row>
    <row r="5" spans="1:9" ht="45.75" customHeight="1">
      <c r="A5" s="273"/>
      <c r="B5" s="276"/>
      <c r="C5" s="282"/>
      <c r="D5" s="282"/>
      <c r="E5" s="269"/>
      <c r="F5" s="282"/>
      <c r="G5" s="282"/>
      <c r="H5" s="266"/>
      <c r="I5" s="282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9">
        <f>'розділ 2'!D66+'розділ 2'!E66</f>
        <v>3</v>
      </c>
      <c r="D7" s="199">
        <f>'розділ 2'!E66</f>
        <v>1</v>
      </c>
      <c r="E7" s="197"/>
      <c r="F7" s="199">
        <f>'розділ 2'!H66</f>
        <v>3</v>
      </c>
      <c r="G7" s="199">
        <f>'розділ 2'!I66</f>
        <v>1</v>
      </c>
      <c r="H7" s="197"/>
      <c r="I7" s="199">
        <f>'розділ 2'!O66</f>
        <v>0</v>
      </c>
    </row>
    <row r="8" spans="1:9" ht="37.5" customHeight="1">
      <c r="A8" s="80">
        <v>2</v>
      </c>
      <c r="B8" s="79" t="s">
        <v>191</v>
      </c>
      <c r="C8" s="199">
        <f>'розділи 3, 4, 5'!E6+'розділи 3, 4, 5'!E7+'розділи 3, 4, 5'!F6+'розділи 3, 4, 5'!F7</f>
        <v>0</v>
      </c>
      <c r="D8" s="199">
        <f>'розділи 3, 4, 5'!F6+'розділи 3, 4, 5'!F7</f>
        <v>0</v>
      </c>
      <c r="E8" s="197"/>
      <c r="F8" s="199">
        <f>'розділи 3, 4, 5'!G6+'розділи 3, 4, 5'!G7</f>
        <v>0</v>
      </c>
      <c r="G8" s="199"/>
      <c r="H8" s="197"/>
      <c r="I8" s="197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7">
        <f>'розділи 6, 7'!D13+'розділи 6, 7'!E13</f>
        <v>0</v>
      </c>
      <c r="D9" s="197">
        <f>'розділи 6, 7'!E13</f>
        <v>0</v>
      </c>
      <c r="E9" s="197">
        <f>'розділи 6, 7'!F13</f>
        <v>0</v>
      </c>
      <c r="F9" s="197">
        <f>'розділи 6, 7'!G13</f>
        <v>0</v>
      </c>
      <c r="G9" s="197">
        <f>'розділи 6, 7'!G13</f>
        <v>0</v>
      </c>
      <c r="H9" s="197"/>
      <c r="I9" s="197">
        <f>'розділи 6, 7'!I13</f>
        <v>0</v>
      </c>
    </row>
    <row r="10" spans="1:9" ht="46.5" customHeight="1">
      <c r="A10" s="80">
        <v>4</v>
      </c>
      <c r="B10" s="79" t="s">
        <v>31</v>
      </c>
      <c r="C10" s="197">
        <f>'розділ 8'!E15+'розділ 8'!F15</f>
        <v>0</v>
      </c>
      <c r="D10" s="197">
        <f>'розділ 8'!F15</f>
        <v>0</v>
      </c>
      <c r="E10" s="197">
        <f>'розділ 8'!G15</f>
        <v>0</v>
      </c>
      <c r="F10" s="197">
        <f>'розділ 8'!H15</f>
        <v>0</v>
      </c>
      <c r="G10" s="197">
        <f>'розділ 8'!H15</f>
        <v>0</v>
      </c>
      <c r="H10" s="197"/>
      <c r="I10" s="197">
        <f>'розділ 8'!L15</f>
        <v>0</v>
      </c>
    </row>
    <row r="11" spans="1:9" ht="21" customHeight="1">
      <c r="A11" s="78">
        <v>5</v>
      </c>
      <c r="B11" s="79" t="s">
        <v>47</v>
      </c>
      <c r="C11" s="197">
        <f>'розділи 6, 7'!D36+'розділи 6, 7'!E36</f>
        <v>0</v>
      </c>
      <c r="D11" s="197">
        <f>'розділи 6, 7'!E36</f>
        <v>0</v>
      </c>
      <c r="E11" s="197">
        <f>'розділи 6, 7'!F36</f>
        <v>0</v>
      </c>
      <c r="F11" s="197">
        <f>'розділи 6, 7'!G36</f>
        <v>0</v>
      </c>
      <c r="G11" s="197">
        <f>'розділи 6, 7'!G36</f>
        <v>0</v>
      </c>
      <c r="H11" s="197">
        <f>'розділи 6, 7'!I36</f>
        <v>0</v>
      </c>
      <c r="I11" s="197">
        <f>'розділи 6, 7'!J36</f>
        <v>0</v>
      </c>
    </row>
    <row r="12" spans="1:9" ht="26.25" customHeight="1">
      <c r="A12" s="80">
        <v>6</v>
      </c>
      <c r="B12" s="79" t="s">
        <v>48</v>
      </c>
      <c r="C12" s="197">
        <f>'розділи 6, 7'!D37+'розділи 6, 7'!E37</f>
        <v>0</v>
      </c>
      <c r="D12" s="197">
        <f>'розділи 6, 7'!E37</f>
        <v>0</v>
      </c>
      <c r="E12" s="197">
        <f>'розділи 6, 7'!F37</f>
        <v>0</v>
      </c>
      <c r="F12" s="197">
        <f>'розділи 6, 7'!G37</f>
        <v>0</v>
      </c>
      <c r="G12" s="197">
        <f>'розділи 6, 7'!G37</f>
        <v>0</v>
      </c>
      <c r="H12" s="197">
        <f>'розділи 6, 7'!I37</f>
        <v>0</v>
      </c>
      <c r="I12" s="197">
        <f>'розділи 6, 7'!J37</f>
        <v>0</v>
      </c>
    </row>
    <row r="13" spans="1:9" ht="29.25" customHeight="1">
      <c r="A13" s="78">
        <v>7</v>
      </c>
      <c r="B13" s="79" t="s">
        <v>27</v>
      </c>
      <c r="C13" s="197">
        <f>'розділ 9'!D18+'розділ 9'!E18</f>
        <v>0</v>
      </c>
      <c r="D13" s="197">
        <f>'розділ 9'!E18</f>
        <v>0</v>
      </c>
      <c r="E13" s="197">
        <f>'розділ 9'!F18</f>
        <v>0</v>
      </c>
      <c r="F13" s="197">
        <f>'розділ 9'!G18</f>
        <v>0</v>
      </c>
      <c r="G13" s="197">
        <f>'розділ 9'!G18</f>
        <v>0</v>
      </c>
      <c r="H13" s="197"/>
      <c r="I13" s="197">
        <f>'розділ 9'!I18</f>
        <v>0</v>
      </c>
    </row>
    <row r="14" spans="1:9" ht="19.5" customHeight="1">
      <c r="A14" s="80">
        <v>8</v>
      </c>
      <c r="B14" s="81" t="s">
        <v>28</v>
      </c>
      <c r="C14" s="198">
        <f>C7+C8+C9+C10+C11+C12+C13</f>
        <v>3</v>
      </c>
      <c r="D14" s="198">
        <f aca="true" t="shared" si="0" ref="D14:I14">D7+D8+D9+D10+D11+D12+D13</f>
        <v>1</v>
      </c>
      <c r="E14" s="198">
        <f t="shared" si="0"/>
        <v>0</v>
      </c>
      <c r="F14" s="198">
        <f t="shared" si="0"/>
        <v>3</v>
      </c>
      <c r="G14" s="198">
        <f t="shared" si="0"/>
        <v>1</v>
      </c>
      <c r="H14" s="198">
        <f t="shared" si="0"/>
        <v>0</v>
      </c>
      <c r="I14" s="198">
        <f t="shared" si="0"/>
        <v>0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&amp;L8FF51F21&amp;CФорма № 1, Підрозділ: Котелевський районний суд Полтавської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6" t="s">
        <v>395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</row>
    <row r="2" spans="1:25" s="132" customFormat="1" ht="19.5" customHeight="1">
      <c r="A2" s="287" t="s">
        <v>335</v>
      </c>
      <c r="B2" s="287"/>
      <c r="C2" s="290" t="s">
        <v>29</v>
      </c>
      <c r="D2" s="283" t="s">
        <v>396</v>
      </c>
      <c r="E2" s="283" t="s">
        <v>367</v>
      </c>
      <c r="F2" s="284" t="s">
        <v>244</v>
      </c>
      <c r="G2" s="284"/>
      <c r="H2" s="283" t="s">
        <v>346</v>
      </c>
      <c r="I2" s="283"/>
      <c r="J2" s="283"/>
      <c r="K2" s="283"/>
      <c r="L2" s="283"/>
      <c r="M2" s="283"/>
      <c r="N2" s="283"/>
      <c r="O2" s="283" t="s">
        <v>258</v>
      </c>
      <c r="P2" s="284" t="s">
        <v>58</v>
      </c>
      <c r="Q2" s="284"/>
      <c r="R2" s="284" t="s">
        <v>245</v>
      </c>
      <c r="S2" s="284"/>
      <c r="T2" s="284"/>
      <c r="U2" s="284"/>
      <c r="V2" s="284"/>
      <c r="W2" s="284"/>
      <c r="X2" s="284"/>
      <c r="Y2" s="284"/>
    </row>
    <row r="3" spans="1:25" s="132" customFormat="1" ht="26.25" customHeight="1">
      <c r="A3" s="288"/>
      <c r="B3" s="288"/>
      <c r="C3" s="291"/>
      <c r="D3" s="283"/>
      <c r="E3" s="283"/>
      <c r="F3" s="284"/>
      <c r="G3" s="284"/>
      <c r="H3" s="283" t="s">
        <v>246</v>
      </c>
      <c r="I3" s="285" t="s">
        <v>365</v>
      </c>
      <c r="J3" s="285"/>
      <c r="K3" s="285"/>
      <c r="L3" s="285"/>
      <c r="M3" s="285"/>
      <c r="N3" s="285"/>
      <c r="O3" s="283"/>
      <c r="P3" s="284"/>
      <c r="Q3" s="284"/>
      <c r="R3" s="284" t="s">
        <v>248</v>
      </c>
      <c r="S3" s="284"/>
      <c r="T3" s="284" t="s">
        <v>129</v>
      </c>
      <c r="U3" s="284" t="s">
        <v>259</v>
      </c>
      <c r="V3" s="284" t="s">
        <v>260</v>
      </c>
      <c r="W3" s="284" t="s">
        <v>177</v>
      </c>
      <c r="X3" s="284" t="s">
        <v>179</v>
      </c>
      <c r="Y3" s="284" t="s">
        <v>132</v>
      </c>
    </row>
    <row r="4" spans="1:25" s="132" customFormat="1" ht="38.25" customHeight="1">
      <c r="A4" s="288"/>
      <c r="B4" s="288"/>
      <c r="C4" s="291"/>
      <c r="D4" s="283"/>
      <c r="E4" s="283"/>
      <c r="F4" s="284" t="s">
        <v>246</v>
      </c>
      <c r="G4" s="284" t="s">
        <v>128</v>
      </c>
      <c r="H4" s="283"/>
      <c r="I4" s="284" t="s">
        <v>125</v>
      </c>
      <c r="J4" s="284" t="s">
        <v>127</v>
      </c>
      <c r="K4" s="284" t="s">
        <v>394</v>
      </c>
      <c r="L4" s="284" t="s">
        <v>131</v>
      </c>
      <c r="M4" s="284" t="s">
        <v>176</v>
      </c>
      <c r="N4" s="284" t="s">
        <v>126</v>
      </c>
      <c r="O4" s="283"/>
      <c r="P4" s="284" t="s">
        <v>246</v>
      </c>
      <c r="Q4" s="284" t="s">
        <v>128</v>
      </c>
      <c r="R4" s="284" t="s">
        <v>246</v>
      </c>
      <c r="S4" s="284" t="s">
        <v>375</v>
      </c>
      <c r="T4" s="284"/>
      <c r="U4" s="284"/>
      <c r="V4" s="284"/>
      <c r="W4" s="284"/>
      <c r="X4" s="284"/>
      <c r="Y4" s="284"/>
    </row>
    <row r="5" spans="1:25" s="132" customFormat="1" ht="11.25" customHeight="1">
      <c r="A5" s="288"/>
      <c r="B5" s="288"/>
      <c r="C5" s="291"/>
      <c r="D5" s="283"/>
      <c r="E5" s="283"/>
      <c r="F5" s="284"/>
      <c r="G5" s="284"/>
      <c r="H5" s="283"/>
      <c r="I5" s="284"/>
      <c r="J5" s="284"/>
      <c r="K5" s="284"/>
      <c r="L5" s="284"/>
      <c r="M5" s="284"/>
      <c r="N5" s="284"/>
      <c r="O5" s="283"/>
      <c r="P5" s="284"/>
      <c r="Q5" s="284"/>
      <c r="R5" s="284"/>
      <c r="S5" s="284"/>
      <c r="T5" s="284"/>
      <c r="U5" s="284"/>
      <c r="V5" s="284"/>
      <c r="W5" s="284"/>
      <c r="X5" s="284"/>
      <c r="Y5" s="284"/>
    </row>
    <row r="6" spans="1:25" s="132" customFormat="1" ht="11.25" customHeight="1">
      <c r="A6" s="288"/>
      <c r="B6" s="288"/>
      <c r="C6" s="291"/>
      <c r="D6" s="283"/>
      <c r="E6" s="283"/>
      <c r="F6" s="284"/>
      <c r="G6" s="284"/>
      <c r="H6" s="283"/>
      <c r="I6" s="284"/>
      <c r="J6" s="284"/>
      <c r="K6" s="284"/>
      <c r="L6" s="284"/>
      <c r="M6" s="284"/>
      <c r="N6" s="284"/>
      <c r="O6" s="283"/>
      <c r="P6" s="284"/>
      <c r="Q6" s="284"/>
      <c r="R6" s="284"/>
      <c r="S6" s="284"/>
      <c r="T6" s="284"/>
      <c r="U6" s="284"/>
      <c r="V6" s="284"/>
      <c r="W6" s="284"/>
      <c r="X6" s="284"/>
      <c r="Y6" s="284"/>
    </row>
    <row r="7" spans="1:25" s="132" customFormat="1" ht="38.25" customHeight="1">
      <c r="A7" s="289"/>
      <c r="B7" s="289"/>
      <c r="C7" s="292"/>
      <c r="D7" s="283"/>
      <c r="E7" s="283"/>
      <c r="F7" s="284"/>
      <c r="G7" s="284"/>
      <c r="H7" s="283"/>
      <c r="I7" s="284"/>
      <c r="J7" s="284"/>
      <c r="K7" s="284"/>
      <c r="L7" s="284"/>
      <c r="M7" s="284"/>
      <c r="N7" s="284"/>
      <c r="O7" s="283"/>
      <c r="P7" s="284"/>
      <c r="Q7" s="284"/>
      <c r="R7" s="284"/>
      <c r="S7" s="284"/>
      <c r="T7" s="284"/>
      <c r="U7" s="284"/>
      <c r="V7" s="284"/>
      <c r="W7" s="284"/>
      <c r="X7" s="284"/>
      <c r="Y7" s="284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40"/>
      <c r="U10" s="140"/>
      <c r="V10" s="140"/>
      <c r="W10" s="140"/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40"/>
      <c r="U25" s="140"/>
      <c r="V25" s="140"/>
      <c r="W25" s="140"/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40"/>
      <c r="U26" s="140"/>
      <c r="V26" s="140"/>
      <c r="W26" s="140"/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40"/>
      <c r="U30" s="140"/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40"/>
      <c r="U31" s="140"/>
      <c r="V31" s="140"/>
      <c r="W31" s="140"/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40"/>
      <c r="U32" s="140"/>
      <c r="V32" s="140"/>
      <c r="W32" s="140"/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>
        <v>1</v>
      </c>
      <c r="E41" s="131">
        <v>1</v>
      </c>
      <c r="F41" s="131">
        <v>2</v>
      </c>
      <c r="G41" s="131"/>
      <c r="H41" s="131">
        <v>2</v>
      </c>
      <c r="I41" s="131"/>
      <c r="J41" s="131"/>
      <c r="K41" s="131"/>
      <c r="L41" s="131">
        <v>1</v>
      </c>
      <c r="M41" s="131"/>
      <c r="N41" s="131">
        <v>1</v>
      </c>
      <c r="O41" s="131"/>
      <c r="P41" s="131"/>
      <c r="Q41" s="131"/>
      <c r="R41" s="131"/>
      <c r="S41" s="131"/>
      <c r="T41" s="140"/>
      <c r="U41" s="140"/>
      <c r="V41" s="140"/>
      <c r="W41" s="140">
        <v>1</v>
      </c>
      <c r="X41" s="140"/>
      <c r="Y41" s="140">
        <v>1</v>
      </c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>
        <v>1</v>
      </c>
      <c r="E42" s="131">
        <v>1</v>
      </c>
      <c r="F42" s="131">
        <v>2</v>
      </c>
      <c r="G42" s="131"/>
      <c r="H42" s="131">
        <v>2</v>
      </c>
      <c r="I42" s="131"/>
      <c r="J42" s="131"/>
      <c r="K42" s="131"/>
      <c r="L42" s="131">
        <v>1</v>
      </c>
      <c r="M42" s="131"/>
      <c r="N42" s="131">
        <v>1</v>
      </c>
      <c r="O42" s="131"/>
      <c r="P42" s="131"/>
      <c r="Q42" s="131"/>
      <c r="R42" s="131"/>
      <c r="S42" s="131"/>
      <c r="T42" s="140"/>
      <c r="U42" s="140"/>
      <c r="V42" s="140"/>
      <c r="W42" s="140">
        <v>1</v>
      </c>
      <c r="X42" s="140"/>
      <c r="Y42" s="140">
        <v>1</v>
      </c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40"/>
      <c r="U46" s="140"/>
      <c r="V46" s="140"/>
      <c r="W46" s="140"/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40"/>
      <c r="U47" s="140"/>
      <c r="V47" s="140"/>
      <c r="W47" s="140"/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393</v>
      </c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40"/>
      <c r="U49" s="140"/>
      <c r="V49" s="140"/>
      <c r="W49" s="140"/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>
        <v>1</v>
      </c>
      <c r="E56" s="131"/>
      <c r="F56" s="131">
        <v>1</v>
      </c>
      <c r="G56" s="131"/>
      <c r="H56" s="131">
        <v>1</v>
      </c>
      <c r="I56" s="131">
        <v>1</v>
      </c>
      <c r="J56" s="131"/>
      <c r="K56" s="131"/>
      <c r="L56" s="131"/>
      <c r="M56" s="131"/>
      <c r="N56" s="131"/>
      <c r="O56" s="131"/>
      <c r="P56" s="131"/>
      <c r="Q56" s="131"/>
      <c r="R56" s="131">
        <v>1</v>
      </c>
      <c r="S56" s="131"/>
      <c r="T56" s="140"/>
      <c r="U56" s="140"/>
      <c r="V56" s="140"/>
      <c r="W56" s="140"/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40"/>
      <c r="U57" s="140"/>
      <c r="V57" s="140"/>
      <c r="W57" s="140"/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>
        <v>1</v>
      </c>
      <c r="E58" s="131"/>
      <c r="F58" s="131">
        <v>1</v>
      </c>
      <c r="G58" s="131"/>
      <c r="H58" s="131">
        <v>1</v>
      </c>
      <c r="I58" s="131">
        <v>1</v>
      </c>
      <c r="J58" s="131"/>
      <c r="K58" s="131"/>
      <c r="L58" s="131"/>
      <c r="M58" s="131"/>
      <c r="N58" s="131"/>
      <c r="O58" s="131"/>
      <c r="P58" s="131"/>
      <c r="Q58" s="131"/>
      <c r="R58" s="131">
        <v>1</v>
      </c>
      <c r="S58" s="131"/>
      <c r="T58" s="140"/>
      <c r="U58" s="140"/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40"/>
      <c r="U59" s="140"/>
      <c r="V59" s="140"/>
      <c r="W59" s="140"/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40"/>
      <c r="U65" s="140"/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2</v>
      </c>
      <c r="E66" s="179">
        <f aca="true" t="shared" si="0" ref="E66:Y66">E9+E10+E15+E18+E20+E25+E32+E35+E36+E40+E41+E44+E46+E51+E53+E55+E56+E62+E63+E64+E65</f>
        <v>1</v>
      </c>
      <c r="F66" s="179">
        <f t="shared" si="0"/>
        <v>3</v>
      </c>
      <c r="G66" s="179">
        <f t="shared" si="0"/>
        <v>0</v>
      </c>
      <c r="H66" s="179">
        <f t="shared" si="0"/>
        <v>3</v>
      </c>
      <c r="I66" s="179">
        <f t="shared" si="0"/>
        <v>1</v>
      </c>
      <c r="J66" s="179">
        <f t="shared" si="0"/>
        <v>0</v>
      </c>
      <c r="K66" s="179">
        <f t="shared" si="0"/>
        <v>0</v>
      </c>
      <c r="L66" s="179">
        <f t="shared" si="0"/>
        <v>1</v>
      </c>
      <c r="M66" s="179">
        <f t="shared" si="0"/>
        <v>0</v>
      </c>
      <c r="N66" s="179">
        <f t="shared" si="0"/>
        <v>1</v>
      </c>
      <c r="O66" s="179">
        <f t="shared" si="0"/>
        <v>0</v>
      </c>
      <c r="P66" s="179">
        <f t="shared" si="0"/>
        <v>0</v>
      </c>
      <c r="Q66" s="179">
        <f t="shared" si="0"/>
        <v>0</v>
      </c>
      <c r="R66" s="179">
        <f t="shared" si="0"/>
        <v>1</v>
      </c>
      <c r="S66" s="179">
        <f t="shared" si="0"/>
        <v>0</v>
      </c>
      <c r="T66" s="179">
        <f t="shared" si="0"/>
        <v>0</v>
      </c>
      <c r="U66" s="179">
        <f t="shared" si="0"/>
        <v>0</v>
      </c>
      <c r="V66" s="179">
        <f t="shared" si="0"/>
        <v>0</v>
      </c>
      <c r="W66" s="179">
        <f t="shared" si="0"/>
        <v>1</v>
      </c>
      <c r="X66" s="179">
        <f t="shared" si="0"/>
        <v>0</v>
      </c>
      <c r="Y66" s="179">
        <f t="shared" si="0"/>
        <v>1</v>
      </c>
    </row>
    <row r="67" spans="1:25" s="71" customFormat="1" ht="22.5" customHeight="1">
      <c r="A67" s="169">
        <v>59</v>
      </c>
      <c r="B67" s="171" t="s">
        <v>130</v>
      </c>
      <c r="C67" s="17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5"/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39"/>
      <c r="Q70" s="139"/>
      <c r="R70" s="125"/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40"/>
      <c r="U71" s="140"/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&amp;L8FF51F21&amp;CФорма № 1, Підрозділ: Котелевський районний суд Полтавської області, Початок періоду: 01.01.2014, Кінець періоду: 31.12.2014&amp;R&amp;P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12" sqref="B12:D1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6" t="s">
        <v>195</v>
      </c>
      <c r="B1" s="306"/>
      <c r="C1" s="306"/>
      <c r="D1" s="306"/>
    </row>
    <row r="2" spans="1:5" ht="29.25" customHeight="1">
      <c r="A2" s="102" t="s">
        <v>335</v>
      </c>
      <c r="B2" s="307" t="s">
        <v>337</v>
      </c>
      <c r="C2" s="308"/>
      <c r="D2" s="309"/>
      <c r="E2" s="103" t="s">
        <v>338</v>
      </c>
    </row>
    <row r="3" spans="1:10" ht="20.25" customHeight="1">
      <c r="A3" s="40">
        <v>1</v>
      </c>
      <c r="B3" s="300" t="s">
        <v>369</v>
      </c>
      <c r="C3" s="301"/>
      <c r="D3" s="302"/>
      <c r="E3" s="131"/>
      <c r="G3" s="45"/>
      <c r="H3" s="45"/>
      <c r="I3" s="45"/>
      <c r="J3" s="46"/>
    </row>
    <row r="4" spans="1:10" ht="18.75" customHeight="1">
      <c r="A4" s="40">
        <v>2</v>
      </c>
      <c r="B4" s="295" t="s">
        <v>175</v>
      </c>
      <c r="C4" s="298" t="s">
        <v>42</v>
      </c>
      <c r="D4" s="299"/>
      <c r="E4" s="123"/>
      <c r="G4" s="45"/>
      <c r="H4" s="45"/>
      <c r="I4" s="45"/>
      <c r="J4" s="46"/>
    </row>
    <row r="5" spans="1:10" ht="18" customHeight="1">
      <c r="A5" s="40">
        <v>3</v>
      </c>
      <c r="B5" s="296"/>
      <c r="C5" s="304" t="s">
        <v>44</v>
      </c>
      <c r="D5" s="104" t="s">
        <v>45</v>
      </c>
      <c r="E5" s="127"/>
      <c r="G5" s="45"/>
      <c r="H5" s="45"/>
      <c r="I5" s="45"/>
      <c r="J5" s="46"/>
    </row>
    <row r="6" spans="1:10" ht="17.25" customHeight="1">
      <c r="A6" s="40">
        <v>4</v>
      </c>
      <c r="B6" s="297"/>
      <c r="C6" s="305"/>
      <c r="D6" s="104" t="s">
        <v>43</v>
      </c>
      <c r="E6" s="123"/>
      <c r="G6" s="45"/>
      <c r="H6" s="45"/>
      <c r="I6" s="45"/>
      <c r="J6" s="46"/>
    </row>
    <row r="7" spans="1:10" ht="21" customHeight="1">
      <c r="A7" s="40">
        <v>5</v>
      </c>
      <c r="B7" s="300" t="s">
        <v>145</v>
      </c>
      <c r="C7" s="301"/>
      <c r="D7" s="302"/>
      <c r="E7" s="127"/>
      <c r="G7" s="45"/>
      <c r="H7" s="45"/>
      <c r="I7" s="45"/>
      <c r="J7" s="46"/>
    </row>
    <row r="8" spans="1:10" ht="18" customHeight="1">
      <c r="A8" s="40">
        <v>6</v>
      </c>
      <c r="B8" s="298" t="s">
        <v>12</v>
      </c>
      <c r="C8" s="303"/>
      <c r="D8" s="299"/>
      <c r="E8" s="131"/>
      <c r="G8" s="45"/>
      <c r="H8" s="45"/>
      <c r="I8" s="45"/>
      <c r="J8" s="46"/>
    </row>
    <row r="9" spans="1:10" ht="19.5" customHeight="1">
      <c r="A9" s="40">
        <v>7</v>
      </c>
      <c r="B9" s="298" t="s">
        <v>1</v>
      </c>
      <c r="C9" s="303"/>
      <c r="D9" s="299"/>
      <c r="E9" s="131"/>
      <c r="G9" s="45"/>
      <c r="H9" s="45"/>
      <c r="I9" s="45"/>
      <c r="J9" s="46"/>
    </row>
    <row r="10" spans="1:10" ht="19.5" customHeight="1">
      <c r="A10" s="40">
        <v>8</v>
      </c>
      <c r="B10" s="300" t="s">
        <v>146</v>
      </c>
      <c r="C10" s="301"/>
      <c r="D10" s="302"/>
      <c r="E10" s="131"/>
      <c r="G10" s="45"/>
      <c r="H10" s="45"/>
      <c r="I10" s="45"/>
      <c r="J10" s="46"/>
    </row>
    <row r="11" spans="1:10" ht="20.25" customHeight="1">
      <c r="A11" s="40">
        <v>9</v>
      </c>
      <c r="B11" s="300" t="s">
        <v>339</v>
      </c>
      <c r="C11" s="301"/>
      <c r="D11" s="302"/>
      <c r="E11" s="131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131"/>
      <c r="G12" s="45"/>
      <c r="H12" s="45"/>
      <c r="I12" s="45"/>
      <c r="J12" s="46"/>
    </row>
    <row r="13" spans="1:10" ht="19.5" customHeight="1">
      <c r="A13" s="40">
        <v>11</v>
      </c>
      <c r="B13" s="298" t="s">
        <v>133</v>
      </c>
      <c r="C13" s="303"/>
      <c r="D13" s="299"/>
      <c r="E13" s="131"/>
      <c r="G13" s="45"/>
      <c r="H13" s="45"/>
      <c r="I13" s="45"/>
      <c r="J13" s="46"/>
    </row>
    <row r="14" spans="1:10" ht="18" customHeight="1">
      <c r="A14" s="40">
        <v>12</v>
      </c>
      <c r="B14" s="300" t="s">
        <v>371</v>
      </c>
      <c r="C14" s="301"/>
      <c r="D14" s="302"/>
      <c r="E14" s="131"/>
      <c r="G14" s="45"/>
      <c r="H14" s="45"/>
      <c r="I14" s="45"/>
      <c r="J14" s="46"/>
    </row>
    <row r="15" spans="1:10" ht="18.75" customHeight="1">
      <c r="A15" s="40">
        <v>13</v>
      </c>
      <c r="B15" s="298" t="s">
        <v>134</v>
      </c>
      <c r="C15" s="303"/>
      <c r="D15" s="299"/>
      <c r="E15" s="131"/>
      <c r="G15" s="45"/>
      <c r="H15" s="45"/>
      <c r="I15" s="45"/>
      <c r="J15" s="46"/>
    </row>
    <row r="16" spans="1:10" ht="18" customHeight="1">
      <c r="A16" s="40">
        <v>14</v>
      </c>
      <c r="B16" s="293" t="s">
        <v>147</v>
      </c>
      <c r="C16" s="293"/>
      <c r="D16" s="293"/>
      <c r="E16" s="131"/>
      <c r="G16" s="47"/>
      <c r="H16" s="47"/>
      <c r="I16" s="47"/>
      <c r="J16" s="46"/>
    </row>
    <row r="17" spans="1:10" ht="18.75" customHeight="1">
      <c r="A17" s="40">
        <v>15</v>
      </c>
      <c r="B17" s="294" t="s">
        <v>340</v>
      </c>
      <c r="C17" s="294"/>
      <c r="D17" s="294"/>
      <c r="E17" s="131"/>
      <c r="G17" s="47"/>
      <c r="H17" s="47"/>
      <c r="I17" s="47"/>
      <c r="J17" s="46"/>
    </row>
    <row r="18" spans="1:10" ht="18" customHeight="1">
      <c r="A18" s="40">
        <v>16</v>
      </c>
      <c r="B18" s="294" t="s">
        <v>341</v>
      </c>
      <c r="C18" s="294"/>
      <c r="D18" s="294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3" t="s">
        <v>148</v>
      </c>
      <c r="C19" s="293"/>
      <c r="D19" s="293"/>
      <c r="E19" s="131">
        <v>3</v>
      </c>
      <c r="G19" s="47"/>
      <c r="H19" s="47"/>
      <c r="I19" s="47"/>
      <c r="J19" s="46"/>
    </row>
    <row r="20" spans="1:10" ht="18" customHeight="1">
      <c r="A20" s="40">
        <v>18</v>
      </c>
      <c r="B20" s="293" t="s">
        <v>14</v>
      </c>
      <c r="C20" s="293"/>
      <c r="D20" s="293"/>
      <c r="E20" s="131"/>
      <c r="G20" s="47"/>
      <c r="H20" s="47"/>
      <c r="I20" s="47"/>
      <c r="J20" s="46"/>
    </row>
    <row r="21" spans="1:10" ht="14.25" customHeight="1">
      <c r="A21" s="40">
        <v>19</v>
      </c>
      <c r="B21" s="294" t="s">
        <v>15</v>
      </c>
      <c r="C21" s="294"/>
      <c r="D21" s="294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3" t="s">
        <v>149</v>
      </c>
      <c r="C22" s="293"/>
      <c r="D22" s="293"/>
      <c r="E22" s="131"/>
      <c r="G22" s="46"/>
      <c r="H22" s="46"/>
      <c r="I22" s="46"/>
      <c r="J22" s="46"/>
    </row>
    <row r="23" spans="1:10" ht="18" customHeight="1">
      <c r="A23" s="40">
        <v>21</v>
      </c>
      <c r="B23" s="293" t="s">
        <v>150</v>
      </c>
      <c r="C23" s="293"/>
      <c r="D23" s="293"/>
      <c r="E23" s="131"/>
      <c r="G23" s="46"/>
      <c r="H23" s="46"/>
      <c r="I23" s="46"/>
      <c r="J23" s="46"/>
    </row>
    <row r="24" spans="1:5" ht="15" customHeight="1">
      <c r="A24" s="40">
        <v>22</v>
      </c>
      <c r="B24" s="294" t="s">
        <v>2</v>
      </c>
      <c r="C24" s="294"/>
      <c r="D24" s="294"/>
      <c r="E24" s="131"/>
    </row>
    <row r="25" spans="1:8" ht="18" customHeight="1">
      <c r="A25" s="40">
        <v>23</v>
      </c>
      <c r="B25" s="293" t="s">
        <v>342</v>
      </c>
      <c r="C25" s="293"/>
      <c r="D25" s="293"/>
      <c r="E25" s="131"/>
      <c r="G25" s="48"/>
      <c r="H25" s="48"/>
    </row>
    <row r="26" spans="1:8" ht="18" customHeight="1">
      <c r="A26" s="40">
        <v>24</v>
      </c>
      <c r="B26" s="300" t="s">
        <v>193</v>
      </c>
      <c r="C26" s="301"/>
      <c r="D26" s="302"/>
      <c r="E26" s="127">
        <v>1</v>
      </c>
      <c r="G26" s="48"/>
      <c r="H26" s="48"/>
    </row>
    <row r="27" spans="1:8" ht="18" customHeight="1">
      <c r="A27" s="40">
        <v>25</v>
      </c>
      <c r="B27" s="293" t="s">
        <v>223</v>
      </c>
      <c r="C27" s="293"/>
      <c r="D27" s="293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&amp;L8FF51F21&amp;CФорма № 1, Підрозділ: Котелевський районний суд Полтавської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70" zoomScaleNormal="70" workbookViewId="0" topLeftCell="A1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68" t="s">
        <v>196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26"/>
      <c r="N1" s="15"/>
      <c r="O1" s="15"/>
      <c r="P1" s="15"/>
      <c r="Q1" s="15"/>
      <c r="R1" s="15"/>
    </row>
    <row r="2" spans="1:18" ht="22.5" customHeight="1">
      <c r="A2" s="361" t="s">
        <v>335</v>
      </c>
      <c r="B2" s="328" t="s">
        <v>183</v>
      </c>
      <c r="C2" s="328"/>
      <c r="D2" s="329"/>
      <c r="E2" s="314" t="s">
        <v>187</v>
      </c>
      <c r="F2" s="314" t="s">
        <v>188</v>
      </c>
      <c r="G2" s="317" t="s">
        <v>189</v>
      </c>
      <c r="H2" s="318"/>
      <c r="I2" s="318"/>
      <c r="J2" s="318"/>
      <c r="K2" s="319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61"/>
      <c r="B3" s="330"/>
      <c r="C3" s="330"/>
      <c r="D3" s="331"/>
      <c r="E3" s="315"/>
      <c r="F3" s="315"/>
      <c r="G3" s="350" t="s">
        <v>246</v>
      </c>
      <c r="H3" s="317" t="s">
        <v>247</v>
      </c>
      <c r="I3" s="318"/>
      <c r="J3" s="318"/>
      <c r="K3" s="319"/>
      <c r="L3" s="315"/>
      <c r="M3" s="15"/>
      <c r="N3" s="15"/>
      <c r="O3" s="15"/>
      <c r="P3" s="15"/>
      <c r="Q3" s="15"/>
      <c r="R3" s="15"/>
    </row>
    <row r="4" spans="1:18" ht="65.25" customHeight="1">
      <c r="A4" s="361"/>
      <c r="B4" s="332"/>
      <c r="C4" s="332"/>
      <c r="D4" s="333"/>
      <c r="E4" s="316"/>
      <c r="F4" s="316"/>
      <c r="G4" s="369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4" t="s">
        <v>250</v>
      </c>
      <c r="C5" s="334"/>
      <c r="D5" s="335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36" t="s">
        <v>184</v>
      </c>
      <c r="C6" s="337"/>
      <c r="D6" s="338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36" t="s">
        <v>185</v>
      </c>
      <c r="C7" s="337"/>
      <c r="D7" s="338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2" t="s">
        <v>197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39" t="s">
        <v>138</v>
      </c>
      <c r="P10" s="325" t="s">
        <v>51</v>
      </c>
      <c r="Q10" s="326"/>
      <c r="R10" s="327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39"/>
      <c r="P11" s="323" t="s">
        <v>246</v>
      </c>
      <c r="Q11" s="325" t="s">
        <v>247</v>
      </c>
      <c r="R11" s="327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39"/>
      <c r="P12" s="32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>
        <v>1</v>
      </c>
      <c r="Q14" s="123"/>
      <c r="R14" s="123"/>
    </row>
    <row r="15" spans="1:18" ht="18.75" customHeight="1">
      <c r="A15" s="84" t="s">
        <v>270</v>
      </c>
      <c r="B15" s="123"/>
      <c r="C15" s="123"/>
      <c r="D15" s="123"/>
      <c r="E15" s="123">
        <v>1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4" t="s">
        <v>198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18" ht="21.75" customHeight="1">
      <c r="A18" s="350" t="s">
        <v>335</v>
      </c>
      <c r="B18" s="352" t="s">
        <v>271</v>
      </c>
      <c r="C18" s="328"/>
      <c r="D18" s="329"/>
      <c r="E18" s="352" t="s">
        <v>225</v>
      </c>
      <c r="F18" s="353"/>
      <c r="G18" s="317" t="s">
        <v>326</v>
      </c>
      <c r="H18" s="319"/>
      <c r="I18" s="317" t="s">
        <v>272</v>
      </c>
      <c r="J18" s="319"/>
      <c r="K18" s="317" t="s">
        <v>273</v>
      </c>
      <c r="L18" s="356"/>
      <c r="M18" s="357"/>
      <c r="N18" s="350" t="s">
        <v>363</v>
      </c>
      <c r="O18" s="366" t="s">
        <v>17</v>
      </c>
      <c r="P18" s="367"/>
      <c r="Q18" s="313"/>
      <c r="R18" s="313"/>
    </row>
    <row r="19" spans="1:18" ht="47.25" customHeight="1">
      <c r="A19" s="351"/>
      <c r="B19" s="354"/>
      <c r="C19" s="365"/>
      <c r="D19" s="355"/>
      <c r="E19" s="354"/>
      <c r="F19" s="355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51"/>
      <c r="O19" s="27" t="s">
        <v>221</v>
      </c>
      <c r="P19" s="105" t="s">
        <v>222</v>
      </c>
      <c r="Q19" s="313"/>
      <c r="R19" s="313"/>
    </row>
    <row r="20" spans="1:16" s="6" customFormat="1" ht="12.75">
      <c r="A20" s="14" t="s">
        <v>328</v>
      </c>
      <c r="B20" s="358" t="s">
        <v>250</v>
      </c>
      <c r="C20" s="334"/>
      <c r="D20" s="335"/>
      <c r="E20" s="359" t="s">
        <v>251</v>
      </c>
      <c r="F20" s="36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0" t="s">
        <v>20</v>
      </c>
      <c r="C21" s="340"/>
      <c r="D21" s="340"/>
      <c r="E21" s="361" t="s">
        <v>220</v>
      </c>
      <c r="F21" s="361"/>
      <c r="G21" s="124"/>
      <c r="H21" s="124"/>
      <c r="I21" s="124"/>
      <c r="J21" s="124"/>
      <c r="K21" s="124"/>
      <c r="L21" s="124"/>
      <c r="M21" s="124"/>
      <c r="N21" s="124"/>
      <c r="O21" s="125"/>
      <c r="P21" s="125"/>
      <c r="Q21" s="158"/>
      <c r="R21" s="85"/>
    </row>
    <row r="22" spans="1:18" ht="14.25" customHeight="1">
      <c r="A22" s="8">
        <v>2</v>
      </c>
      <c r="B22" s="320" t="s">
        <v>310</v>
      </c>
      <c r="C22" s="321"/>
      <c r="D22" s="322"/>
      <c r="E22" s="317">
        <v>115</v>
      </c>
      <c r="F22" s="319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20" t="s">
        <v>52</v>
      </c>
      <c r="C23" s="321"/>
      <c r="D23" s="322"/>
      <c r="E23" s="317">
        <v>127</v>
      </c>
      <c r="F23" s="319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0" t="s">
        <v>311</v>
      </c>
      <c r="C24" s="321"/>
      <c r="D24" s="322"/>
      <c r="E24" s="317">
        <v>146</v>
      </c>
      <c r="F24" s="319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0" t="s">
        <v>224</v>
      </c>
      <c r="C25" s="321"/>
      <c r="D25" s="322"/>
      <c r="E25" s="317">
        <v>147</v>
      </c>
      <c r="F25" s="319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0" t="s">
        <v>370</v>
      </c>
      <c r="C26" s="321"/>
      <c r="D26" s="322"/>
      <c r="E26" s="317">
        <v>149</v>
      </c>
      <c r="F26" s="319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0" t="s">
        <v>59</v>
      </c>
      <c r="C27" s="321"/>
      <c r="D27" s="322"/>
      <c r="E27" s="317">
        <v>152</v>
      </c>
      <c r="F27" s="319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2" t="s">
        <v>280</v>
      </c>
      <c r="C28" s="343"/>
      <c r="D28" s="344"/>
      <c r="E28" s="345" t="s">
        <v>281</v>
      </c>
      <c r="F28" s="346"/>
      <c r="G28" s="124"/>
      <c r="H28" s="130"/>
      <c r="I28" s="130"/>
      <c r="J28" s="130"/>
      <c r="K28" s="130"/>
      <c r="L28" s="130"/>
      <c r="M28" s="130"/>
      <c r="N28" s="130"/>
      <c r="O28" s="131"/>
      <c r="P28" s="131"/>
      <c r="Q28" s="158"/>
      <c r="R28" s="85"/>
    </row>
    <row r="29" spans="1:18" ht="21.75" customHeight="1">
      <c r="A29" s="8">
        <v>9</v>
      </c>
      <c r="B29" s="347" t="s">
        <v>60</v>
      </c>
      <c r="C29" s="348"/>
      <c r="D29" s="349"/>
      <c r="E29" s="345" t="s">
        <v>140</v>
      </c>
      <c r="F29" s="346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0" t="s">
        <v>282</v>
      </c>
      <c r="C30" s="340"/>
      <c r="D30" s="340"/>
      <c r="E30" s="341"/>
      <c r="F30" s="341"/>
      <c r="G30" s="123"/>
      <c r="H30" s="127"/>
      <c r="I30" s="127"/>
      <c r="J30" s="127"/>
      <c r="K30" s="127"/>
      <c r="L30" s="127"/>
      <c r="M30" s="127"/>
      <c r="N30" s="127"/>
      <c r="O30" s="131"/>
      <c r="P30" s="131"/>
      <c r="Q30" s="158"/>
      <c r="R30" s="85"/>
    </row>
    <row r="31" spans="1:18" ht="16.5" customHeight="1">
      <c r="A31" s="8">
        <v>11</v>
      </c>
      <c r="B31" s="340" t="s">
        <v>61</v>
      </c>
      <c r="C31" s="340"/>
      <c r="D31" s="340"/>
      <c r="E31" s="341"/>
      <c r="F31" s="341"/>
      <c r="G31" s="137">
        <f>G21+G28+G29+G30</f>
        <v>0</v>
      </c>
      <c r="H31" s="137">
        <f aca="true" t="shared" si="0" ref="H31:P31">H21+H28+H29+H30</f>
        <v>0</v>
      </c>
      <c r="I31" s="137">
        <f t="shared" si="0"/>
        <v>0</v>
      </c>
      <c r="J31" s="137">
        <f t="shared" si="0"/>
        <v>0</v>
      </c>
      <c r="K31" s="137">
        <f t="shared" si="0"/>
        <v>0</v>
      </c>
      <c r="L31" s="137">
        <f t="shared" si="0"/>
        <v>0</v>
      </c>
      <c r="M31" s="137">
        <f t="shared" si="0"/>
        <v>0</v>
      </c>
      <c r="N31" s="137">
        <f t="shared" si="0"/>
        <v>0</v>
      </c>
      <c r="O31" s="137">
        <f t="shared" si="0"/>
        <v>0</v>
      </c>
      <c r="P31" s="137">
        <f t="shared" si="0"/>
        <v>0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6" r:id="rId1"/>
  <headerFooter alignWithMargins="0">
    <oddFooter>&amp;L8FF51F21&amp;CФорма № 1, Підрозділ: Котелевський районний суд Полтавської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6" t="s">
        <v>199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s="9" customFormat="1" ht="27" customHeight="1">
      <c r="A2" s="381" t="s">
        <v>335</v>
      </c>
      <c r="B2" s="377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39" t="s">
        <v>286</v>
      </c>
      <c r="H2" s="314" t="s">
        <v>287</v>
      </c>
      <c r="I2" s="314" t="s">
        <v>288</v>
      </c>
      <c r="J2" s="379" t="s">
        <v>289</v>
      </c>
      <c r="K2" s="380"/>
    </row>
    <row r="3" spans="1:11" s="9" customFormat="1" ht="33.75" customHeight="1">
      <c r="A3" s="382"/>
      <c r="B3" s="378"/>
      <c r="C3" s="375"/>
      <c r="D3" s="316"/>
      <c r="E3" s="316"/>
      <c r="F3" s="375"/>
      <c r="G3" s="339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3" t="s">
        <v>200</v>
      </c>
      <c r="B15" s="373"/>
      <c r="C15" s="373"/>
      <c r="D15" s="373"/>
      <c r="E15" s="373"/>
      <c r="F15" s="373"/>
      <c r="G15" s="373"/>
    </row>
    <row r="16" spans="1:11" s="32" customFormat="1" ht="22.5" customHeight="1">
      <c r="A16" s="361" t="s">
        <v>335</v>
      </c>
      <c r="B16" s="361" t="s">
        <v>359</v>
      </c>
      <c r="C16" s="361" t="s">
        <v>329</v>
      </c>
      <c r="D16" s="350" t="s">
        <v>291</v>
      </c>
      <c r="E16" s="350" t="s">
        <v>285</v>
      </c>
      <c r="F16" s="350" t="s">
        <v>356</v>
      </c>
      <c r="G16" s="361" t="s">
        <v>286</v>
      </c>
      <c r="H16" s="361"/>
      <c r="I16" s="372"/>
      <c r="J16" s="339" t="s">
        <v>292</v>
      </c>
      <c r="K16" s="82"/>
    </row>
    <row r="17" spans="1:11" s="32" customFormat="1" ht="22.5" customHeight="1">
      <c r="A17" s="361"/>
      <c r="B17" s="361"/>
      <c r="C17" s="361"/>
      <c r="D17" s="374"/>
      <c r="E17" s="374"/>
      <c r="F17" s="374"/>
      <c r="G17" s="314" t="s">
        <v>246</v>
      </c>
      <c r="H17" s="318" t="s">
        <v>9</v>
      </c>
      <c r="I17" s="370"/>
      <c r="J17" s="339"/>
      <c r="K17" s="82"/>
    </row>
    <row r="18" spans="1:11" s="32" customFormat="1" ht="46.5" customHeight="1">
      <c r="A18" s="361"/>
      <c r="B18" s="350"/>
      <c r="C18" s="350"/>
      <c r="D18" s="374"/>
      <c r="E18" s="374"/>
      <c r="F18" s="374"/>
      <c r="G18" s="371"/>
      <c r="H18" s="133" t="s">
        <v>366</v>
      </c>
      <c r="I18" s="121" t="s">
        <v>173</v>
      </c>
      <c r="J18" s="314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/>
      <c r="F37" s="126"/>
      <c r="G37" s="126"/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&amp;L8FF51F21&amp;CФорма № 1, Підрозділ: Котелевський районний суд Полтавської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9" t="s">
        <v>201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22" ht="26.25" customHeight="1">
      <c r="A2" s="395" t="s">
        <v>335</v>
      </c>
      <c r="B2" s="406" t="s">
        <v>271</v>
      </c>
      <c r="C2" s="407"/>
      <c r="D2" s="395" t="s">
        <v>170</v>
      </c>
      <c r="E2" s="395" t="s">
        <v>143</v>
      </c>
      <c r="F2" s="395" t="s">
        <v>18</v>
      </c>
      <c r="G2" s="412" t="s">
        <v>243</v>
      </c>
      <c r="H2" s="391" t="s">
        <v>346</v>
      </c>
      <c r="I2" s="392"/>
      <c r="J2" s="392"/>
      <c r="K2" s="392"/>
      <c r="L2" s="395" t="s">
        <v>347</v>
      </c>
      <c r="M2" s="401" t="s">
        <v>144</v>
      </c>
      <c r="N2" s="402"/>
      <c r="O2" s="402"/>
      <c r="P2" s="402"/>
      <c r="Q2" s="403"/>
      <c r="R2" s="110"/>
      <c r="S2" s="110"/>
      <c r="T2" s="110"/>
      <c r="U2" s="110"/>
      <c r="V2" s="110"/>
    </row>
    <row r="3" spans="1:17" ht="27" customHeight="1">
      <c r="A3" s="396"/>
      <c r="B3" s="408"/>
      <c r="C3" s="409"/>
      <c r="D3" s="421"/>
      <c r="E3" s="421"/>
      <c r="F3" s="421"/>
      <c r="G3" s="413"/>
      <c r="H3" s="395" t="s">
        <v>246</v>
      </c>
      <c r="I3" s="388" t="s">
        <v>247</v>
      </c>
      <c r="J3" s="389"/>
      <c r="K3" s="389"/>
      <c r="L3" s="396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6"/>
      <c r="B4" s="408"/>
      <c r="C4" s="409"/>
      <c r="D4" s="421"/>
      <c r="E4" s="421"/>
      <c r="F4" s="421"/>
      <c r="G4" s="413"/>
      <c r="H4" s="396"/>
      <c r="I4" s="404" t="s">
        <v>351</v>
      </c>
      <c r="J4" s="418" t="s">
        <v>172</v>
      </c>
      <c r="K4" s="404" t="s">
        <v>352</v>
      </c>
      <c r="L4" s="396"/>
      <c r="M4" s="398"/>
      <c r="N4" s="398"/>
      <c r="O4" s="398"/>
      <c r="P4" s="398"/>
      <c r="Q4" s="397"/>
    </row>
    <row r="5" spans="1:17" ht="93.75" customHeight="1">
      <c r="A5" s="417"/>
      <c r="B5" s="410"/>
      <c r="C5" s="411"/>
      <c r="D5" s="405"/>
      <c r="E5" s="405"/>
      <c r="F5" s="405"/>
      <c r="G5" s="414"/>
      <c r="H5" s="396"/>
      <c r="I5" s="414"/>
      <c r="J5" s="414"/>
      <c r="K5" s="405"/>
      <c r="L5" s="417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415" t="s">
        <v>250</v>
      </c>
      <c r="C6" s="416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393" t="s">
        <v>114</v>
      </c>
      <c r="C7" s="394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384" t="s">
        <v>167</v>
      </c>
      <c r="C8" s="384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387" t="s">
        <v>168</v>
      </c>
      <c r="C9" s="387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385" t="s">
        <v>116</v>
      </c>
      <c r="C10" s="386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387" t="s">
        <v>118</v>
      </c>
      <c r="C11" s="387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384" t="s">
        <v>117</v>
      </c>
      <c r="C12" s="384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400" t="s">
        <v>324</v>
      </c>
      <c r="C13" s="400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399" t="s">
        <v>142</v>
      </c>
      <c r="C14" s="399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390" t="s">
        <v>171</v>
      </c>
      <c r="C15" s="390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383" t="s">
        <v>202</v>
      </c>
      <c r="B17" s="383"/>
      <c r="C17" s="383"/>
      <c r="D17" s="383"/>
      <c r="E17" s="383"/>
      <c r="F17" s="383"/>
      <c r="G17" s="383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P3:P5"/>
    <mergeCell ref="O3:O5"/>
    <mergeCell ref="B13:C13"/>
    <mergeCell ref="M2:Q2"/>
    <mergeCell ref="K4:K5"/>
    <mergeCell ref="B2:C5"/>
    <mergeCell ref="G2:G5"/>
    <mergeCell ref="N3:N5"/>
    <mergeCell ref="B6:C6"/>
    <mergeCell ref="Q3:Q5"/>
    <mergeCell ref="L2:L5"/>
    <mergeCell ref="H2:K2"/>
    <mergeCell ref="B7:C7"/>
    <mergeCell ref="B9:C9"/>
    <mergeCell ref="H3:H5"/>
    <mergeCell ref="M3:M5"/>
    <mergeCell ref="B14:C14"/>
    <mergeCell ref="I4:I5"/>
    <mergeCell ref="J4:J5"/>
    <mergeCell ref="A17:G17"/>
    <mergeCell ref="B12:C12"/>
    <mergeCell ref="B8:C8"/>
    <mergeCell ref="B10:C10"/>
    <mergeCell ref="B11:C11"/>
    <mergeCell ref="I3:K3"/>
    <mergeCell ref="B15:C1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&amp;L8FF51F21&amp;CФорма № 1, Підрозділ: Котелевський районний суд Полтавської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4">
      <selection activeCell="E28" sqref="E28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2" t="s">
        <v>203</v>
      </c>
      <c r="B1" s="422"/>
      <c r="C1" s="422"/>
      <c r="D1" s="422"/>
      <c r="E1" s="422"/>
      <c r="F1" s="422"/>
      <c r="G1" s="422"/>
      <c r="H1" s="422"/>
      <c r="I1" s="42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3" t="s">
        <v>387</v>
      </c>
      <c r="D23" s="423"/>
      <c r="E23" s="425" t="s">
        <v>403</v>
      </c>
      <c r="F23" s="425"/>
      <c r="G23" s="425"/>
      <c r="H23" s="425"/>
      <c r="I23" s="425"/>
      <c r="J23" s="168"/>
      <c r="K23" s="56"/>
      <c r="L23" s="55"/>
      <c r="M23" s="429"/>
      <c r="N23" s="429"/>
      <c r="O23" s="429"/>
      <c r="P23" s="429"/>
      <c r="Q23" s="429"/>
    </row>
    <row r="24" spans="1:17" ht="16.5" customHeight="1">
      <c r="A24" s="88"/>
      <c r="B24" s="59"/>
      <c r="C24" s="60"/>
      <c r="D24" s="60"/>
      <c r="E24" s="427" t="s">
        <v>389</v>
      </c>
      <c r="F24" s="427"/>
      <c r="G24" s="427"/>
      <c r="H24" s="427"/>
      <c r="I24" s="427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24" t="s">
        <v>388</v>
      </c>
      <c r="D25" s="424"/>
      <c r="E25" s="426" t="s">
        <v>402</v>
      </c>
      <c r="F25" s="426"/>
      <c r="G25" s="426"/>
      <c r="H25" s="426"/>
      <c r="I25" s="426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30" t="s">
        <v>389</v>
      </c>
      <c r="F26" s="430"/>
      <c r="G26" s="430"/>
      <c r="H26" s="430"/>
      <c r="I26" s="430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31" t="s">
        <v>390</v>
      </c>
      <c r="D28" s="431"/>
      <c r="E28" s="181"/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32" t="s">
        <v>391</v>
      </c>
      <c r="D29" s="432"/>
      <c r="E29" s="181"/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33" t="s">
        <v>392</v>
      </c>
      <c r="D30" s="433"/>
      <c r="E30" s="181"/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8"/>
      <c r="D32" s="428"/>
      <c r="E32" s="428"/>
      <c r="F32" s="428"/>
      <c r="G32" s="428"/>
      <c r="H32" s="428"/>
      <c r="I32" s="428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&amp;L8FF51F21&amp;CФорма № 1, Підрозділ: Котелевський районний суд Полтавської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rabotnik</cp:lastModifiedBy>
  <cp:lastPrinted>2015-01-15T07:20:10Z</cp:lastPrinted>
  <dcterms:created xsi:type="dcterms:W3CDTF">2004-04-20T14:33:35Z</dcterms:created>
  <dcterms:modified xsi:type="dcterms:W3CDTF">2015-01-15T07:20:20Z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1_00535_4.2014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8FF51F21</vt:lpwstr>
  </property>
  <property fmtid="{D5CDD505-2E9C-101B-9397-08002B2CF9AE}" pid="9" name="Підрозділ">
    <vt:lpwstr>Котелевський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773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3.12.0.500</vt:lpwstr>
  </property>
</Properties>
</file>